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490" activeTab="0"/>
  </bookViews>
  <sheets>
    <sheet name="SEG_01_AX23" sheetId="1" r:id="rId1"/>
    <sheet name="2023" sheetId="2" r:id="rId2"/>
    <sheet name="2022" sheetId="3" r:id="rId3"/>
    <sheet name="2021" sheetId="4" r:id="rId4"/>
    <sheet name="2020" sheetId="5" r:id="rId5"/>
    <sheet name="2017" sheetId="6" r:id="rId6"/>
    <sheet name="2016" sheetId="7" r:id="rId7"/>
    <sheet name="2015" sheetId="8" r:id="rId8"/>
    <sheet name="2014" sheetId="9" r:id="rId9"/>
    <sheet name="Ficha técnica " sheetId="10" r:id="rId10"/>
  </sheets>
  <definedNames/>
  <calcPr fullCalcOnLoad="1"/>
</workbook>
</file>

<file path=xl/sharedStrings.xml><?xml version="1.0" encoding="utf-8"?>
<sst xmlns="http://schemas.openxmlformats.org/spreadsheetml/2006/main" count="621" uniqueCount="261">
  <si>
    <t>Título, capítulo y artículo del Código Contravencional</t>
  </si>
  <si>
    <t>Contravenciones</t>
  </si>
  <si>
    <t>Absoluto</t>
  </si>
  <si>
    <t>porcentaje (%)</t>
  </si>
  <si>
    <t>Total</t>
  </si>
  <si>
    <t>I - Protección integral de las personas</t>
  </si>
  <si>
    <t>I-I - Integridad Física</t>
  </si>
  <si>
    <t xml:space="preserve">51  - Pelear. </t>
  </si>
  <si>
    <t>52  - Hostigar, maltratar, intimidar</t>
  </si>
  <si>
    <t>53 - Agravantes (conductas descriptas en los artículos 51 y 52)</t>
  </si>
  <si>
    <t>54  - Colocar o arrojar sustancias insalubres o cosas dañinas en lugares públicos</t>
  </si>
  <si>
    <t>56  - Espantar o azuzar animales</t>
  </si>
  <si>
    <t>Otros artículos</t>
  </si>
  <si>
    <t>I-II - Libertad personal</t>
  </si>
  <si>
    <t>57  - Obstaculizar ingreso o salida de lugares públicos o privados</t>
  </si>
  <si>
    <t>58 - Ingresar o permanecer contra la voluntad del titular del derecho de admision</t>
  </si>
  <si>
    <t>I-III - Niños, niñas y adolescentes</t>
  </si>
  <si>
    <t>60  - Suministrar alcohol a personas menores de edad</t>
  </si>
  <si>
    <t>61  - Tolerar o admitir la presencia de personas menores en lugares no autorizados</t>
  </si>
  <si>
    <t>62 - Suministrar material pornografico a una persona menor de dieciocho años</t>
  </si>
  <si>
    <t>I-IV - Derechos personalísimos</t>
  </si>
  <si>
    <t>65  - Discriminar</t>
  </si>
  <si>
    <t>67 - Inhumar, exhumar o profanar cadaver humano, violar sepulcros, o dispersar cenizas - CC</t>
  </si>
  <si>
    <t>II - Protección de la propiedad pública y privada</t>
  </si>
  <si>
    <t>II.I Administración pública y servicios públicos</t>
  </si>
  <si>
    <t>69  - Afectar el funcionamiento de servicios públicos intencionalmente</t>
  </si>
  <si>
    <t xml:space="preserve">70 - Afectar la señalizacion dispuesta por autoridad pública </t>
  </si>
  <si>
    <t>71  - Afectar servicios de emergencia o seguridad</t>
  </si>
  <si>
    <t>72 - Falsa denuncia</t>
  </si>
  <si>
    <t>73  - Violar clausura impuesta por autoridad judicial o administrativa</t>
  </si>
  <si>
    <t xml:space="preserve">74  - Ejercer ilegítimamente una actividad </t>
  </si>
  <si>
    <t>II.II  Fe pública</t>
  </si>
  <si>
    <t>76  - Apariencia falsa para ingresar a un domicilio o lugar privado</t>
  </si>
  <si>
    <t>III - Protección del espacio público y privado</t>
  </si>
  <si>
    <t>III- I Libertad de circulación</t>
  </si>
  <si>
    <t>78  - Obstrucción de la vía pública</t>
  </si>
  <si>
    <t>III-II Uso del espacio público y privado</t>
  </si>
  <si>
    <t>79  - Cuidar coches sin autorización legal</t>
  </si>
  <si>
    <t>80  - Ensuciar bienes de propiedad pública o privada</t>
  </si>
  <si>
    <t>81  - Oferta y demanda de sexo en espacios publico</t>
  </si>
  <si>
    <t>82  - Ruidos molestos</t>
  </si>
  <si>
    <t xml:space="preserve">83  - Usar indebidamente el espacio público c/fines lucrativos </t>
  </si>
  <si>
    <t xml:space="preserve">84  - Ocupar la vía publica c/fines lucrativos </t>
  </si>
  <si>
    <t>IV - Protección de la seguridad y la tranquilidad públicas</t>
  </si>
  <si>
    <t>IV-I - Seguridad pública</t>
  </si>
  <si>
    <t>85  - Portar armas no convencionales en la vía publica</t>
  </si>
  <si>
    <t>88 - Fabricar, transportar, almacenar, guardar o comercializar s/autoriz. artefactos pirotecnicos - CC</t>
  </si>
  <si>
    <t>89 - Vender alcohol en horario nocturno (de veintitrés a ocho horas)</t>
  </si>
  <si>
    <t>IV-II - Espectáculos  artísticos y deportivos</t>
  </si>
  <si>
    <t>91 - Revender entradas para un espectáculo masivo, de carácter artístico o deportivo</t>
  </si>
  <si>
    <t>93 y 94 - Ingresar sin entrada, autorización o invitación a un espectáculo masivo</t>
  </si>
  <si>
    <t>95  - Acceder a lugares distintos según entrada o autorización</t>
  </si>
  <si>
    <t>96  - Omitir recaudos de organización y seguridad respecto de un espectáculo masivo</t>
  </si>
  <si>
    <t>104  - Suministrar o guardar bebidas alcoholicas</t>
  </si>
  <si>
    <t>106  - Ingresar artefactos pirotécnicos a un espectáculo masivo</t>
  </si>
  <si>
    <t>110 bis - Encubrimiento de actividades de baile o locales habilitados para el ingreso masivo de personas</t>
  </si>
  <si>
    <t>IV-III - Seguridad y Ordenamiento en el Transito</t>
  </si>
  <si>
    <t>111  - Conducir en estado de ebriedad o bajo los efectos de estupefacientes</t>
  </si>
  <si>
    <t xml:space="preserve">112 - Participar, disputar u organizar competencias de velocidad o destreza en via publica </t>
  </si>
  <si>
    <t>114 - Incumplir obligaciones legales</t>
  </si>
  <si>
    <t>V - Juegos de apuestas</t>
  </si>
  <si>
    <t>116  - Organizar y explotar juego sin autorización, habilitación o licencia</t>
  </si>
  <si>
    <t>117- Promover, comerciar u ofertar</t>
  </si>
  <si>
    <t>Presunta contravención</t>
  </si>
  <si>
    <r>
      <t>Nota:</t>
    </r>
    <r>
      <rPr>
        <sz val="8"/>
        <rFont val="Arial"/>
        <family val="2"/>
      </rPr>
      <t xml:space="preserve"> la suma de las cifras parciales difiere del total por procedimientos de redondeo.</t>
    </r>
  </si>
  <si>
    <r>
      <t xml:space="preserve">Fuente: </t>
    </r>
    <r>
      <rPr>
        <sz val="8"/>
        <rFont val="Arial"/>
        <family val="2"/>
      </rPr>
      <t>Dirección General de Estadística y Censos (Ministerio de Hacienda GCBA) sobre la base de datos del Consejo de la Magistratura de la Ciudad Autónoma de Buenos Aires. Dirección de Política Judicial. Oficina de Información Judicial.</t>
    </r>
  </si>
  <si>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2016</t>
  </si>
  <si>
    <t xml:space="preserve">FICHA TECNICA </t>
  </si>
  <si>
    <t>Archivo</t>
  </si>
  <si>
    <t xml:space="preserve">Área Temática </t>
  </si>
  <si>
    <t>Seguridad Pública</t>
  </si>
  <si>
    <t xml:space="preserve">Tema </t>
  </si>
  <si>
    <t>Subtema</t>
  </si>
  <si>
    <t>Serie</t>
  </si>
  <si>
    <t>Objetivo</t>
  </si>
  <si>
    <t>Unidad de medida</t>
  </si>
  <si>
    <t>Método de cálculo (formula)</t>
  </si>
  <si>
    <t>Periodicidad de recepción (información secundaria)</t>
  </si>
  <si>
    <t>anual</t>
  </si>
  <si>
    <t>Periodicidad de recolección (información primaria)</t>
  </si>
  <si>
    <t xml:space="preserve">Periodicidad de difusión </t>
  </si>
  <si>
    <t>Fuente</t>
  </si>
  <si>
    <t>SEG_01_AX23</t>
  </si>
  <si>
    <t>93  - Ingresar sin entrada, autorización o invitación a un espectáculo masivo</t>
  </si>
  <si>
    <t>.89 - Vender alcohol en horario nocturno (de veintitrés a ocho horas)</t>
  </si>
  <si>
    <t>87 - Usar indebidamente armas</t>
  </si>
  <si>
    <t xml:space="preserve">86 -  Entregar indebidamente armas, explosivos o sustancias venenosas </t>
  </si>
  <si>
    <t xml:space="preserve">75 - Usar indebidamente credencial o distintivo </t>
  </si>
  <si>
    <t>63 - Suministrar objetos peligrosos a menores - CC</t>
  </si>
  <si>
    <t xml:space="preserve">59 - Inducir a menor de edad a mendigar </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</si>
  <si>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2015</t>
  </si>
  <si>
    <r>
      <t>Nota:</t>
    </r>
    <r>
      <rPr>
        <sz val="8"/>
        <rFont val="Arial"/>
        <family val="2"/>
      </rPr>
      <t xml:space="preserve"> La suma de las cifras parciales difiere del total por procedimientos de redondeo.</t>
    </r>
  </si>
  <si>
    <t>98  - Provocar a la parcialidad contraria en ocasión de un espectáculo deportivo</t>
  </si>
  <si>
    <t xml:space="preserve">91  - Reventa de entradas </t>
  </si>
  <si>
    <t>IV - Protección de la seguridad y la tranquillidad públicas</t>
  </si>
  <si>
    <t>78  - Obstrucción de la vía publica</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</si>
  <si>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2014</t>
  </si>
  <si>
    <t xml:space="preserve">Mostrar la cantidad de contravenciones ingresadas al fuero, por año, discrimadas por el Título y el Capítulo del Código Contravencional  </t>
  </si>
  <si>
    <t>Porcentaje</t>
  </si>
  <si>
    <t>%</t>
  </si>
  <si>
    <t xml:space="preserve">51 - Pelear. </t>
  </si>
  <si>
    <t>54 - Colocar o arrojar sustancias insalubres o cosas dañinas en lugares públicos</t>
  </si>
  <si>
    <t>55 - Organizar o promover juegos o competencias de consumo de alcohol</t>
  </si>
  <si>
    <t>58 y 58 bis- Ingresar o permanecer contra la voluntad del titular del derecho de admision</t>
  </si>
  <si>
    <t>59 - Inducir a menor de edad a mendigar</t>
  </si>
  <si>
    <t>59 bis - Promoción y/o publicidad p/ participar en Actos sexuales c/intervención d niños,niñas y adolesc</t>
  </si>
  <si>
    <t>60 - Suministrar alcohol a personas menores de edad</t>
  </si>
  <si>
    <t>61 - Tolerar o admitir la presencia de personas menores en lugares no autorizados</t>
  </si>
  <si>
    <t>63 - Suministrar objetos peligrosos a menores</t>
  </si>
  <si>
    <t>65 - Discriminar</t>
  </si>
  <si>
    <t>65 bis - Acoso sexual en espacios públicos o de acceso público</t>
  </si>
  <si>
    <t>69 - Afectar el funcionamiento de servicios públicos intencionalmente</t>
  </si>
  <si>
    <t>71 - Afectar servicios de emergencia o seguridad</t>
  </si>
  <si>
    <t>73 - Violar clausura impuesta por autoridad judicial o administrativa</t>
  </si>
  <si>
    <t>74 -Ejercer ilegitimamente una actividad para la cual se le ha revocado la licencia o autorización</t>
  </si>
  <si>
    <t>76 - Apariencia falsa para ingresar a un domicilio o lugar privado</t>
  </si>
  <si>
    <t>79 - Cuidar coches sin autorización legal</t>
  </si>
  <si>
    <t>80 - Ensuciar bienes de propiedad pública o privada</t>
  </si>
  <si>
    <t>81 - Oferta y demanda de sexo en espacios publico</t>
  </si>
  <si>
    <t>82 - Ruidos molestos</t>
  </si>
  <si>
    <t xml:space="preserve">83 - Usar indebidamente el espacio público c/fines lucrativos </t>
  </si>
  <si>
    <t xml:space="preserve">84 - Ocupar la vía publica c/fines lucrativos </t>
  </si>
  <si>
    <t>85 - Portar armas no convencionales en la vía publica</t>
  </si>
  <si>
    <t>86 - Entregar indebidamente armas, explosivos o sustancias venenosas</t>
  </si>
  <si>
    <t>92 - Vender entradas o permitir ingreso en exceso a un espectáculo masivo</t>
  </si>
  <si>
    <t>95 - Acceder a lugares distintos según entrada o autorización</t>
  </si>
  <si>
    <t>96 - Omitir recaudos de organización y seguridad respecto de un espectáculo masivo</t>
  </si>
  <si>
    <t>98 - Provocar a la parcialidad contraria en ocasión de un espectáculo deportivo</t>
  </si>
  <si>
    <t>101 - Incitar al desorden en ocasión de un espectáculo masivo, de carácter artístico o deportivo</t>
  </si>
  <si>
    <t>104 - Suministrar o guardar bebidas alcoholicas</t>
  </si>
  <si>
    <t>105 - Ingresar o consumir bebidas alcoholicas en espectáculo masivo</t>
  </si>
  <si>
    <t>106 - Ingresar artefactos pirotécnicos a un espectáculo masivo</t>
  </si>
  <si>
    <t>111 -  Conducir con mayor cantidad de alcohol en sangre del permitido o bajo los efectos de estupefacientes</t>
  </si>
  <si>
    <t>116 - Organizar y explotar juego sin autorización, habilitación o licencia</t>
  </si>
  <si>
    <r>
      <t xml:space="preserve">Fuente: </t>
    </r>
    <r>
      <rPr>
        <sz val="8"/>
        <rFont val="Arial"/>
        <family val="2"/>
      </rPr>
      <t>Dirección General de Estadística y Censos (Ministerio de Economía y Finanzas GCBA) sobre la base de datos del Consejo de la Magistratura de la Ciudad Autónoma de Buenos Aires. Dirección de Política Judicial. Oficina de Información Judicial.</t>
    </r>
  </si>
  <si>
    <t xml:space="preserve">52 - Pelear. </t>
  </si>
  <si>
    <t>53  - Hostigar, intimidar</t>
  </si>
  <si>
    <t>54 - Maltratar</t>
  </si>
  <si>
    <t>55 - Agravantes (conductas descriptas en los artículos 55, 53 y 54)</t>
  </si>
  <si>
    <t>56 - Colocar o arrojar sustancias insalubres o cosas dañinas en lugares públicos</t>
  </si>
  <si>
    <t>58  - Espantar o azuzar animales</t>
  </si>
  <si>
    <t>59  - Obstaculizar ingreso o salida de lugares públicos o privados</t>
  </si>
  <si>
    <t>60 - Ingresar o permanecer contra la voluntad del titular del derecho de admision</t>
  </si>
  <si>
    <t>61 -  Derecho de admisión</t>
  </si>
  <si>
    <t>62 - Inducir a menor de edad a mendigar</t>
  </si>
  <si>
    <t>63 - Actos de contenido sexual que involucren menores</t>
  </si>
  <si>
    <t>64 - Suministrar alcohol a personas menores de edad</t>
  </si>
  <si>
    <t>65 - Tolerar o admitir la presencia de personas menores en lugares no autorizados</t>
  </si>
  <si>
    <t>66 - Suministrar material pornografico a una persona menor de edad</t>
  </si>
  <si>
    <t>69 (1° y 2° párr.) - Acoso sexual en espacios públicos o de acceso público y agravantes</t>
  </si>
  <si>
    <t>70 - Discriminar</t>
  </si>
  <si>
    <t>I-V Identidad digital de las personas</t>
  </si>
  <si>
    <t>74 - Difusión no autorizada de imágenes y grabaciones íntimas</t>
  </si>
  <si>
    <t>75 - Hostigamiento digital</t>
  </si>
  <si>
    <t xml:space="preserve">76 - Agravantes </t>
  </si>
  <si>
    <t>77 - Suplantación digital de identidad</t>
  </si>
  <si>
    <t>78 - Afectar el funcionamiento de servicios públicos intencionalmente</t>
  </si>
  <si>
    <t xml:space="preserve">79 - Afectar la señalizacion dispuesta por autoridad pública </t>
  </si>
  <si>
    <t>80 - Afectar servicios de emergencia o seguridad</t>
  </si>
  <si>
    <t>81 - Falsa denuncia</t>
  </si>
  <si>
    <t>82 - Violar clausura impuesta por autoridad judicial o administrativa</t>
  </si>
  <si>
    <t>85 - Ejercer ilegitimamente una actividad para la cual se le ha revocado la licencia o autorización</t>
  </si>
  <si>
    <t>87 - Apariencia falsa para ingresar a un domicilio o lugar privado</t>
  </si>
  <si>
    <t>89 - Obstrucción de la vía pública</t>
  </si>
  <si>
    <t>90 - Estacionamiento, Cuidado de coches o limpieza de vidrios sin autorización</t>
  </si>
  <si>
    <t>91 - Estacionamiento, cuidado de coches o limpieza de vidrios sin autorización en grandes parques o eventos masivos</t>
  </si>
  <si>
    <t>93 - Ensuciar bienes de propiedad pública o privada</t>
  </si>
  <si>
    <t>94 y 95 - Carteles, afiches y volantes (incluye carteles y afiches sexuales art.95)</t>
  </si>
  <si>
    <t>96 - Oferta y demanda de sexo en espacios publico</t>
  </si>
  <si>
    <t>97 - Ruidos molestos</t>
  </si>
  <si>
    <t>98 - Usar indebidamente el espacio público c/fines lucrativos (no autorizados)</t>
  </si>
  <si>
    <t>99 - Ocupar la vía publica c/fines lucrativos excediendo las medidas autorizadas</t>
  </si>
  <si>
    <t xml:space="preserve">IV - Protección de la seguridad y la tranquilidad </t>
  </si>
  <si>
    <t>102 - Portar armas no convencionales en la vía publica, sin causa que lo justifique</t>
  </si>
  <si>
    <t>104 - Usar indebidamente armas</t>
  </si>
  <si>
    <t>105 - Fabricar, transportar, almacenar, guardar o comercializar s/autoriz. artefactos pirotécnicos</t>
  </si>
  <si>
    <t>107 - Revender entradas para un espectáculo masivo, de carácter artístico o deportivo</t>
  </si>
  <si>
    <t>109 - Ingresar sin entrada, autorización o invitación a un espectáculo masivo</t>
  </si>
  <si>
    <t>111 y 113 - Omitir recaudos de organización y seguridad respecto de un espectáculo masivo</t>
  </si>
  <si>
    <t>118 - Incitar al desorden en ocasión de un espectáculo masivo, de carácter artístico o deportivo</t>
  </si>
  <si>
    <t>119 - Arrojar cosas o sustancias que puedan causar lesiones, daños o molestias a terceros</t>
  </si>
  <si>
    <t>121 y 122 - Suministrar o guardar bebidas alcoholicas/ Ingresar o consumir bebidas alcoholicas en espectáculo masivo</t>
  </si>
  <si>
    <t>123 - Ingresar artefactos pirotécnicos a un espectáculo masivo</t>
  </si>
  <si>
    <t>129 - Encubrimiento de actividades de baile o locales habilitados para el ingreso masivo de personas</t>
  </si>
  <si>
    <t>130 -  Conducir con mayor cantidad de alcohol en sangre del permitido o bajo los efectos de estupefacientes</t>
  </si>
  <si>
    <t xml:space="preserve">131 - Participar, disputar u organizar competencias de velocidad o destreza en via publica </t>
  </si>
  <si>
    <t>132 - Incumplir obligaciones legales</t>
  </si>
  <si>
    <t>134 - Organizar y explotar juego sin autorización, habilitación o licencia</t>
  </si>
  <si>
    <t>VI - Capítulo Único - Protección y cuidado de animales domésticos</t>
  </si>
  <si>
    <t>138 - Omitir recaudos de cuidado responsable respecto de un animal doméstico a cargo.</t>
  </si>
  <si>
    <t>139 - Abandonar un animal doméstico</t>
  </si>
  <si>
    <t>140 - Mantener animales domésticos en instalaciones o en espacios inadecuados</t>
  </si>
  <si>
    <t>141 - Menoscabar la integridad de un animal doméstico</t>
  </si>
  <si>
    <r>
      <t>Nota:</t>
    </r>
    <r>
      <rPr>
        <sz val="8"/>
        <rFont val="Arial"/>
        <family val="2"/>
      </rPr>
      <t xml:space="preserve"> La correlatividad de la numeración de los artículos contravencionales se corresponde con la establecida en la Tercera Actualización del Digesto Jurídico de la Ciudad Autónoma de Buenos Aires, aprobada por ley Nº 6.347.</t>
    </r>
  </si>
  <si>
    <r>
      <t xml:space="preserve">Fuente: </t>
    </r>
    <r>
      <rPr>
        <sz val="8"/>
        <rFont val="Arial"/>
        <family val="2"/>
      </rPr>
      <t>Dirección General de Estadística y Censos (Ministerio de Hacienda y Finanzas GCBA)  sobre lal base de datos del Ministerio Público Fiscal de CABA, Secretaría de Información Estadística y Análisis de Datos.</t>
    </r>
  </si>
  <si>
    <t>Dirección General de Estadística y Censos (Ministerio de Hacienda y Finanzas GCBA)  sobre lal base de datos del Ministerio Público Fiscal de CABA, Secretaría de Información Estadística y Análisis de Datos.</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</si>
  <si>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2017</t>
  </si>
  <si>
    <t>Contravenciones ingresadas a las fiscalías del Fuero Contravencional, Penal y de Faltas de la Ciudad de Buenos Aires por título, capítulo y artículo del Código Contravencional  y distribución porcentual por capítulo y artículo. Ciudad de Buenos Aires. Año 2020</t>
  </si>
  <si>
    <t>No aplica</t>
  </si>
  <si>
    <t>60 y 61 - Ingresar o permanecer contra la voluntad del titular del derecho de admision/ Derecho de admisión</t>
  </si>
  <si>
    <t xml:space="preserve">63 y 66 - Actos de contenido sexual que involucren menores Suministrar material pornografico </t>
  </si>
  <si>
    <t xml:space="preserve">76 - Agravantes arts.  74 y 75 </t>
  </si>
  <si>
    <t>77 - Suplantación digital de identidad (incluye agravantes)</t>
  </si>
  <si>
    <t>92 - Connivencia policial (s/arts 90 y 91).</t>
  </si>
  <si>
    <t>104 y 105 - Usar indebidamente armas / Fabricar, transportar, almacenar, guardar o comercializar s/autoriz. artefactos pirotécnicos</t>
  </si>
  <si>
    <t>140 y 141 - Mantener animales domésticos en instalaciones o en espacios /Menoscabar la integridad de un animal domésticoinadecuados</t>
  </si>
  <si>
    <r>
      <t>Nota:</t>
    </r>
    <r>
      <rPr>
        <sz val="8"/>
        <rFont val="Arial"/>
        <family val="2"/>
      </rPr>
      <t xml:space="preserve"> se incorporan las modificaciones a la numeración de la totalidad del articulado del Código Contravencional introducida en 2020.</t>
    </r>
  </si>
  <si>
    <t>Contravenciones ingresadas a las fiscalías del Fuero Contravencional, Penal y de Faltas de la Ciudad de Buenos Aires por título, capítulo y artículo del Código Contravencional y distribución porcentual por capítulo y artículo. Ciudad de Buenos Aires. Año 2021</t>
  </si>
  <si>
    <t xml:space="preserve">53 - Pelear. </t>
  </si>
  <si>
    <t>54 - Hostigar, intimidar</t>
  </si>
  <si>
    <t>55 - Maltratar</t>
  </si>
  <si>
    <t>56 - Agravantes (conductas descriptas en los artículos 54 y 55)</t>
  </si>
  <si>
    <t>57 - Colocar o arrojar sustancias insalubres o cosas dañinas en lugares públicos</t>
  </si>
  <si>
    <t>59 - Espantar o azuzar animales</t>
  </si>
  <si>
    <t>60 - Obstaculizar ingreso o salida de lugares públicos o privados</t>
  </si>
  <si>
    <t>61 y 62 - Ingresar o permanecer contra la voluntad del titular del derecho de admisión/ Derecho de admisión</t>
  </si>
  <si>
    <t>63 - Inducir a menor de edad a mendigar</t>
  </si>
  <si>
    <t>65 - Suministrar alcohol a personas menores de edad</t>
  </si>
  <si>
    <t>66 - Tolerar o admitir la presencia de personas menores en lugares no autorizados</t>
  </si>
  <si>
    <t xml:space="preserve">64 y 67 - Actos de contenido sexual que involucren menores. Suministrar material pornográfico </t>
  </si>
  <si>
    <t>70 (1° y 2° párr.) - Acoso sexual en espacios públicos o de acceso público y agravantes</t>
  </si>
  <si>
    <t>71 - Discriminar</t>
  </si>
  <si>
    <t>75 - Difusión no autorizada de imágenes y grabaciones íntimas</t>
  </si>
  <si>
    <t>76 - Hostigamiento digital (incluye agravantes arts.  75 y 76)</t>
  </si>
  <si>
    <t>78 1er. y 2do. párr - Suplantación digital de identidad (incluye agravantes)</t>
  </si>
  <si>
    <t>79 - Afectar el funcionamiento de servicios públicos intencionalmente</t>
  </si>
  <si>
    <t>83 - Violar clausura impuesta por autoridad judicial o administrativa</t>
  </si>
  <si>
    <t>90 - Obstrucción de la vía pública</t>
  </si>
  <si>
    <t>91 - Estacionamiento, Cuidado de coches o limpieza de vidrios sin autorización</t>
  </si>
  <si>
    <t>92 - Estacionamiento, cuidado de coches o limpieza de vidrios sin autorización en grandes parques o eventos masivos (incluye agravantes)</t>
  </si>
  <si>
    <t>94 - Ensuciar bienes de propiedad pública o privada</t>
  </si>
  <si>
    <t>97 - Oferta y demanda de sexo en espacios publico</t>
  </si>
  <si>
    <t>98 - Ruidos molestos</t>
  </si>
  <si>
    <t>99 - Usar indebidamente el espacio público c/fines lucrativos (no autorizados)</t>
  </si>
  <si>
    <t>100 - Ocupar la vía publica c/fines lucrativos excediendo las medidas autorizadas</t>
  </si>
  <si>
    <t>103 - Portar armas no convencionales en la vía publica, sin causa que lo justifique</t>
  </si>
  <si>
    <t>105 y 106 - Usar indebidamente armas / Fabricar, transportar, almacenar, guardar o comercializar s/autoriz. artefactos pirotécnicos</t>
  </si>
  <si>
    <t>110 - Ingresar sin entrada, autorización o invitación a un espectáculo masivo</t>
  </si>
  <si>
    <t>112 y 114 - Omitir recaudos de organización y seguridad respecto de un espectáculo masivo</t>
  </si>
  <si>
    <t>119, 120 y 121 -  Incitar al desorden /.Arrojar cosas o sustancias que puedan causar lesiones, daños a terceros Suministrar elementos aptos para agredir</t>
  </si>
  <si>
    <t>122 y 123 - Suministrar o guardar bebidas alcohólicas/ Ingresar o consumir bebidas alcohólicas en espectáculo masivo</t>
  </si>
  <si>
    <t>124 y 126 Ingresar/guardar artefactos pirotécnicos (espectáculo masivo, de carácter artístico o deportivo)</t>
  </si>
  <si>
    <t>131 -  Conducir con mayor cantidad de alcohol en sangre del permitido o bajo los efectos de estupefacientes</t>
  </si>
  <si>
    <t xml:space="preserve">132 - Participar, disputar u organizar competencias de velocidad o destreza en vía pública </t>
  </si>
  <si>
    <t>133 - Incumplir obligaciones legales</t>
  </si>
  <si>
    <t>140 - Omitir recaudos de cuidado responsable respecto de un animal doméstico a cargo.</t>
  </si>
  <si>
    <r>
      <t xml:space="preserve">141, 142 y 143 - Abandonar un animal doméstico. Mantener animales domésticos en instalaciones o en espacios inadecuados /Menoscabar la integridad de un animal </t>
    </r>
    <r>
      <rPr>
        <sz val="9"/>
        <rFont val="Arial"/>
        <family val="2"/>
      </rPr>
      <t xml:space="preserve">doméstico </t>
    </r>
  </si>
  <si>
    <t>Sin dato</t>
  </si>
  <si>
    <r>
      <t xml:space="preserve">Fuente: </t>
    </r>
    <r>
      <rPr>
        <sz val="8"/>
        <rFont val="Arial"/>
        <family val="2"/>
      </rPr>
      <t>Dirección General de Estadística y Censos (Ministerio de Hacienda y Finanzas GCBA)  sobre</t>
    </r>
    <r>
      <rPr>
        <sz val="8"/>
        <color indexed="10"/>
        <rFont val="Arial"/>
        <family val="2"/>
      </rPr>
      <t xml:space="preserve"> </t>
    </r>
    <r>
      <rPr>
        <sz val="8"/>
        <color indexed="8"/>
        <rFont val="Arial"/>
        <family val="2"/>
      </rPr>
      <t>la</t>
    </r>
    <r>
      <rPr>
        <sz val="8"/>
        <rFont val="Arial"/>
        <family val="2"/>
      </rPr>
      <t xml:space="preserve"> base de datos del Ministerio Público Fiscal de CABA, Secretaría de Información Estadística y Análisis de Datos.</t>
    </r>
  </si>
  <si>
    <t>Contravenciones ingresadas a las fiscalías del Fuero Contravencional, Penal y de Faltas de la Ciudad de Buenos Aires y distribución porcentual por capítulo y artículo del Código Contravencional. Ciudad de Buenos Aires. Año 2022</t>
  </si>
  <si>
    <t>105 y 106 - Usar indebidamente armas / Fabricar, transportar, almacenar, guardar o comercializar s/autoriz. artefactos pirotécnicos.</t>
  </si>
  <si>
    <r>
      <t xml:space="preserve">Fuente: </t>
    </r>
    <r>
      <rPr>
        <sz val="8"/>
        <rFont val="Arial"/>
        <family val="2"/>
      </rPr>
      <t>Dirección General de Estadística y Censos (Ministerio de Hacienda y Finanzas GCBA)  sobre</t>
    </r>
    <r>
      <rPr>
        <sz val="8"/>
        <color indexed="10"/>
        <rFont val="Arial"/>
        <family val="2"/>
      </rPr>
      <t xml:space="preserve"> </t>
    </r>
    <r>
      <rPr>
        <sz val="8"/>
        <color indexed="8"/>
        <rFont val="Arial"/>
        <family val="2"/>
      </rPr>
      <t>la</t>
    </r>
    <r>
      <rPr>
        <sz val="8"/>
        <rFont val="Arial"/>
        <family val="2"/>
      </rPr>
      <t xml:space="preserve"> base de datos del Ministerio Público Fiscal de CABA, Secretaría de Información Estadística y Análisis de Datos.</t>
    </r>
  </si>
  <si>
    <t>Contravenciones ingresadas a las fiscalías del Fuero Contravencional, Penal y de Faltas de la Ciudad de Buenos Aires y distribución porcentual por capítulo y artículo del Código Contravencional. Ciudad de Buenos Aires. Año 2023</t>
  </si>
  <si>
    <t>Contravenciones ingresadas a las fiscalías del Fuero Contravencional, Penal y de Faltas de la Ciudad de Buenos Aires por título, capítulo y artículo del Código Contravencional y distribución porcentual por capítulo y artículo. Ciudad de Buenos Aires. Años 2014/2017-2023</t>
  </si>
  <si>
    <t>Variable 1</t>
  </si>
  <si>
    <t>Capítulo y artículo del Código Contravencional</t>
  </si>
  <si>
    <t>Parte del Código que agrupa las figuras contravencionales en orden al bien jurídico que vulneran</t>
  </si>
  <si>
    <t xml:space="preserve">Definición operativa </t>
  </si>
  <si>
    <t xml:space="preserve">Peso de cada figura contravencional en el total de contravenciones ingresadas </t>
  </si>
  <si>
    <t>Cociente de cada artículo contravencional y el total de artículos ingresados por cien.</t>
  </si>
  <si>
    <t xml:space="preserve">Contravenciones ingresadas a fiscalías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</si>
</sst>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_ [$€-2]\ * #,##0.00_ ;_ [$€-2]\ * \-#,##0.00_ ;_ [$€-2]\ * &quot;-&quot;??_ "/>
    <numFmt numFmtId="182" formatCode="#,##0.00\ &quot;Pts&quot;;\-#,##0.00\ &quot;Pts&quot;"/>
    <numFmt numFmtId="183" formatCode="#,##0\ &quot;Pts&quot;;\-#,##0\ &quot;Pts&quot;"/>
    <numFmt numFmtId="184" formatCode="0.0"/>
    <numFmt numFmtId="185" formatCode="0.0000000"/>
    <numFmt numFmtId="186" formatCode="0.000000"/>
    <numFmt numFmtId="187" formatCode="0.00000"/>
    <numFmt numFmtId="188" formatCode="0.0000"/>
    <numFmt numFmtId="189" formatCode="0.00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7">
    <font>
      <sz val="10"/>
      <name val="Arial"/>
      <family val="0"/>
    </font>
    <font>
      <sz val="11"/>
      <color indexed="8"/>
      <name val="Calibri"/>
      <family val="2"/>
    </font>
    <font>
      <sz val="9"/>
      <name val="Arial"/>
      <family val="2"/>
    </font>
    <font>
      <b/>
      <sz val="9"/>
      <name val="Arial"/>
      <family val="2"/>
    </font>
    <font>
      <b/>
      <sz val="8"/>
      <name val="Arial"/>
      <family val="2"/>
    </font>
    <font>
      <sz val="8"/>
      <name val="Arial"/>
      <family val="2"/>
    </font>
    <font>
      <b/>
      <sz val="18"/>
      <name val="Arial"/>
      <family val="2"/>
    </font>
    <font>
      <b/>
      <sz val="12"/>
      <name val="Arial"/>
      <family val="2"/>
    </font>
    <font>
      <b/>
      <sz val="14"/>
      <name val="Calibri"/>
      <family val="2"/>
    </font>
    <font>
      <b/>
      <sz val="10"/>
      <name val="Arial"/>
      <family val="2"/>
    </font>
    <font>
      <sz val="8"/>
      <color indexed="10"/>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sz val="9"/>
      <color rgb="FF000000"/>
      <name val="Arial"/>
      <family val="2"/>
    </font>
    <font>
      <b/>
      <sz val="9"/>
      <color rgb="FF000000"/>
      <name val="Arial"/>
      <family val="2"/>
    </font>
    <font>
      <sz val="9"/>
      <color theme="1"/>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color indexed="63"/>
      </top>
      <bottom style="medium"/>
    </border>
    <border>
      <left style="medium"/>
      <right style="thin"/>
      <top>
        <color indexed="63"/>
      </top>
      <bottom>
        <color indexed="63"/>
      </bottom>
    </border>
    <border>
      <left style="thin"/>
      <right style="medium"/>
      <top>
        <color indexed="63"/>
      </top>
      <bottom style="medium"/>
    </border>
    <border>
      <left style="thin"/>
      <right style="medium"/>
      <top>
        <color indexed="63"/>
      </top>
      <bottom style="thin"/>
    </border>
    <border>
      <left style="medium">
        <color rgb="FFC0C0C0"/>
      </left>
      <right/>
      <top/>
      <bottom/>
    </border>
    <border>
      <left/>
      <right/>
      <top style="thin"/>
      <bottom/>
    </border>
    <border>
      <left style="medium"/>
      <right>
        <color indexed="63"/>
      </right>
      <top style="medium"/>
      <bottom style="medium"/>
    </border>
    <border>
      <left>
        <color indexed="63"/>
      </left>
      <right style="medium">
        <color rgb="FF000000"/>
      </right>
      <top style="medium"/>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81"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176" fontId="33"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3"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14">
    <xf numFmtId="0" fontId="0" fillId="0" borderId="0" xfId="0" applyAlignment="1">
      <alignment/>
    </xf>
    <xf numFmtId="0" fontId="52" fillId="0" borderId="0" xfId="0" applyFont="1" applyAlignment="1">
      <alignment/>
    </xf>
    <xf numFmtId="0" fontId="2" fillId="0" borderId="10" xfId="0" applyFont="1" applyBorder="1" applyAlignment="1">
      <alignment horizontal="center" vertical="center" wrapText="1" shrinkToFit="1"/>
    </xf>
    <xf numFmtId="3" fontId="3" fillId="0" borderId="0" xfId="0" applyNumberFormat="1" applyFont="1" applyAlignment="1">
      <alignment horizontal="right" shrinkToFit="1"/>
    </xf>
    <xf numFmtId="180" fontId="3" fillId="0" borderId="0" xfId="0" applyNumberFormat="1" applyFont="1" applyAlignment="1">
      <alignment horizontal="right" shrinkToFit="1"/>
    </xf>
    <xf numFmtId="0" fontId="3" fillId="0" borderId="0" xfId="0" applyFont="1" applyAlignment="1">
      <alignment horizontal="left"/>
    </xf>
    <xf numFmtId="3" fontId="3" fillId="0" borderId="0" xfId="0" applyNumberFormat="1" applyFont="1" applyAlignment="1">
      <alignment horizontal="right"/>
    </xf>
    <xf numFmtId="180" fontId="3" fillId="0" borderId="0" xfId="0" applyNumberFormat="1" applyFont="1" applyAlignment="1">
      <alignment horizontal="right"/>
    </xf>
    <xf numFmtId="3" fontId="0" fillId="0" borderId="0" xfId="0" applyNumberFormat="1" applyAlignment="1">
      <alignment/>
    </xf>
    <xf numFmtId="0" fontId="53" fillId="0" borderId="0" xfId="0" applyFont="1" applyFill="1" applyBorder="1" applyAlignment="1">
      <alignment horizontal="right" wrapText="1"/>
    </xf>
    <xf numFmtId="180" fontId="2" fillId="0" borderId="0" xfId="0" applyNumberFormat="1" applyFont="1" applyAlignment="1">
      <alignment horizontal="right"/>
    </xf>
    <xf numFmtId="3" fontId="53" fillId="0" borderId="0" xfId="0" applyNumberFormat="1" applyFont="1" applyFill="1" applyBorder="1" applyAlignment="1">
      <alignment horizontal="right" wrapText="1"/>
    </xf>
    <xf numFmtId="180" fontId="0" fillId="0" borderId="0" xfId="0" applyNumberFormat="1" applyAlignment="1">
      <alignment/>
    </xf>
    <xf numFmtId="0" fontId="53" fillId="0" borderId="0" xfId="0" applyFont="1" applyBorder="1" applyAlignment="1">
      <alignment horizontal="right" wrapText="1"/>
    </xf>
    <xf numFmtId="0" fontId="2" fillId="0" borderId="0" xfId="0" applyFont="1" applyBorder="1" applyAlignment="1">
      <alignment horizontal="right" wrapText="1"/>
    </xf>
    <xf numFmtId="0" fontId="2" fillId="0" borderId="0" xfId="0" applyFont="1" applyFill="1" applyBorder="1" applyAlignment="1">
      <alignment horizontal="right" wrapText="1"/>
    </xf>
    <xf numFmtId="0" fontId="0" fillId="0" borderId="0" xfId="0" applyAlignment="1">
      <alignment horizontal="right"/>
    </xf>
    <xf numFmtId="0" fontId="54" fillId="0" borderId="0" xfId="0" applyFont="1" applyFill="1" applyBorder="1" applyAlignment="1">
      <alignment horizontal="right" wrapText="1"/>
    </xf>
    <xf numFmtId="3" fontId="3" fillId="0" borderId="0" xfId="0" applyNumberFormat="1" applyFont="1" applyFill="1" applyBorder="1" applyAlignment="1">
      <alignment horizontal="right"/>
    </xf>
    <xf numFmtId="0" fontId="2" fillId="0" borderId="0" xfId="0" applyFont="1" applyBorder="1" applyAlignment="1">
      <alignment wrapText="1"/>
    </xf>
    <xf numFmtId="0" fontId="2" fillId="0" borderId="0" xfId="0" applyFont="1" applyAlignment="1">
      <alignment horizontal="right"/>
    </xf>
    <xf numFmtId="3" fontId="3" fillId="0" borderId="11" xfId="0" applyNumberFormat="1" applyFont="1" applyFill="1" applyBorder="1" applyAlignment="1">
      <alignment horizontal="right"/>
    </xf>
    <xf numFmtId="180" fontId="3" fillId="0" borderId="11" xfId="0" applyNumberFormat="1" applyFont="1" applyBorder="1" applyAlignment="1">
      <alignment horizontal="right"/>
    </xf>
    <xf numFmtId="0" fontId="0" fillId="0" borderId="0" xfId="60">
      <alignment/>
      <protection/>
    </xf>
    <xf numFmtId="0" fontId="0" fillId="0" borderId="0" xfId="60" applyAlignment="1">
      <alignment wrapText="1"/>
      <protection/>
    </xf>
    <xf numFmtId="0" fontId="0" fillId="0" borderId="0" xfId="60" applyAlignment="1">
      <alignment horizontal="right"/>
      <protection/>
    </xf>
    <xf numFmtId="180" fontId="3" fillId="0" borderId="11" xfId="60" applyNumberFormat="1" applyFont="1" applyBorder="1" applyAlignment="1">
      <alignment horizontal="right"/>
      <protection/>
    </xf>
    <xf numFmtId="3" fontId="3" fillId="0" borderId="11" xfId="60" applyNumberFormat="1" applyFont="1" applyFill="1" applyBorder="1" applyAlignment="1">
      <alignment horizontal="right"/>
      <protection/>
    </xf>
    <xf numFmtId="180" fontId="2" fillId="0" borderId="0" xfId="60" applyNumberFormat="1" applyFont="1" applyAlignment="1">
      <alignment horizontal="right"/>
      <protection/>
    </xf>
    <xf numFmtId="0" fontId="2" fillId="0" borderId="0" xfId="60" applyFont="1" applyFill="1" applyBorder="1" applyAlignment="1">
      <alignment horizontal="right" wrapText="1"/>
      <protection/>
    </xf>
    <xf numFmtId="0" fontId="53" fillId="0" borderId="0" xfId="60" applyFont="1" applyFill="1" applyBorder="1" applyAlignment="1">
      <alignment horizontal="right" wrapText="1"/>
      <protection/>
    </xf>
    <xf numFmtId="180" fontId="3" fillId="0" borderId="0" xfId="60" applyNumberFormat="1" applyFont="1" applyAlignment="1">
      <alignment horizontal="right"/>
      <protection/>
    </xf>
    <xf numFmtId="0" fontId="54" fillId="0" borderId="0" xfId="60" applyFont="1" applyFill="1" applyBorder="1" applyAlignment="1">
      <alignment horizontal="right" wrapText="1"/>
      <protection/>
    </xf>
    <xf numFmtId="0" fontId="3" fillId="0" borderId="0" xfId="60" applyFont="1" applyAlignment="1">
      <alignment horizontal="left"/>
      <protection/>
    </xf>
    <xf numFmtId="3" fontId="53" fillId="0" borderId="0" xfId="60" applyNumberFormat="1" applyFont="1" applyFill="1" applyBorder="1" applyAlignment="1">
      <alignment horizontal="right" wrapText="1"/>
      <protection/>
    </xf>
    <xf numFmtId="3" fontId="3" fillId="0" borderId="0" xfId="60" applyNumberFormat="1" applyFont="1" applyFill="1" applyBorder="1" applyAlignment="1">
      <alignment horizontal="right"/>
      <protection/>
    </xf>
    <xf numFmtId="0" fontId="2" fillId="0" borderId="0" xfId="60" applyFont="1" applyAlignment="1">
      <alignment horizontal="right"/>
      <protection/>
    </xf>
    <xf numFmtId="0" fontId="53" fillId="0" borderId="0" xfId="60" applyFont="1" applyBorder="1" applyAlignment="1">
      <alignment horizontal="right" wrapText="1"/>
      <protection/>
    </xf>
    <xf numFmtId="0" fontId="2" fillId="0" borderId="0" xfId="60" applyFont="1" applyBorder="1" applyAlignment="1">
      <alignment wrapText="1"/>
      <protection/>
    </xf>
    <xf numFmtId="3" fontId="0" fillId="0" borderId="0" xfId="60" applyNumberFormat="1">
      <alignment/>
      <protection/>
    </xf>
    <xf numFmtId="3" fontId="3" fillId="0" borderId="0" xfId="60" applyNumberFormat="1" applyFont="1" applyAlignment="1">
      <alignment horizontal="right"/>
      <protection/>
    </xf>
    <xf numFmtId="0" fontId="2" fillId="0" borderId="0" xfId="60" applyFont="1" applyBorder="1" applyAlignment="1">
      <alignment horizontal="right" wrapText="1"/>
      <protection/>
    </xf>
    <xf numFmtId="180" fontId="0" fillId="0" borderId="0" xfId="60" applyNumberFormat="1">
      <alignment/>
      <protection/>
    </xf>
    <xf numFmtId="180" fontId="3" fillId="0" borderId="0" xfId="60" applyNumberFormat="1" applyFont="1" applyAlignment="1">
      <alignment horizontal="right" shrinkToFit="1"/>
      <protection/>
    </xf>
    <xf numFmtId="3" fontId="3" fillId="0" borderId="0" xfId="60" applyNumberFormat="1" applyFont="1" applyAlignment="1">
      <alignment horizontal="right" shrinkToFit="1"/>
      <protection/>
    </xf>
    <xf numFmtId="0" fontId="2" fillId="0" borderId="10" xfId="60" applyFont="1" applyBorder="1" applyAlignment="1">
      <alignment horizontal="center" vertical="center" wrapText="1" shrinkToFit="1"/>
      <protection/>
    </xf>
    <xf numFmtId="180" fontId="3" fillId="0" borderId="11" xfId="60" applyNumberFormat="1" applyFont="1" applyFill="1" applyBorder="1" applyAlignment="1">
      <alignment horizontal="right"/>
      <protection/>
    </xf>
    <xf numFmtId="0" fontId="3" fillId="0" borderId="0" xfId="60" applyFont="1" applyAlignment="1">
      <alignment horizontal="right"/>
      <protection/>
    </xf>
    <xf numFmtId="0" fontId="9" fillId="0" borderId="0" xfId="60" applyFont="1">
      <alignment/>
      <protection/>
    </xf>
    <xf numFmtId="0" fontId="9" fillId="0" borderId="0" xfId="60" applyFont="1" applyFill="1">
      <alignment/>
      <protection/>
    </xf>
    <xf numFmtId="0" fontId="41" fillId="0" borderId="0" xfId="50" applyAlignment="1" applyProtection="1">
      <alignment/>
      <protection/>
    </xf>
    <xf numFmtId="0" fontId="9" fillId="0" borderId="12" xfId="60" applyFont="1" applyBorder="1" applyAlignment="1">
      <alignment vertical="top"/>
      <protection/>
    </xf>
    <xf numFmtId="0" fontId="9" fillId="0" borderId="13" xfId="60" applyFont="1" applyBorder="1">
      <alignment/>
      <protection/>
    </xf>
    <xf numFmtId="0" fontId="9" fillId="0" borderId="14" xfId="60" applyFont="1" applyBorder="1" applyAlignment="1">
      <alignment wrapText="1"/>
      <protection/>
    </xf>
    <xf numFmtId="0" fontId="0" fillId="0" borderId="15" xfId="60" applyFont="1" applyBorder="1" applyAlignment="1">
      <alignment vertical="top" wrapText="1"/>
      <protection/>
    </xf>
    <xf numFmtId="0" fontId="9" fillId="0" borderId="14" xfId="60" applyFont="1" applyBorder="1" applyAlignment="1">
      <alignment vertical="top" wrapText="1"/>
      <protection/>
    </xf>
    <xf numFmtId="0" fontId="9" fillId="0" borderId="14" xfId="60" applyFont="1" applyFill="1" applyBorder="1" applyAlignment="1">
      <alignment vertical="top" wrapText="1"/>
      <protection/>
    </xf>
    <xf numFmtId="0" fontId="9" fillId="0" borderId="16" xfId="60" applyFont="1" applyBorder="1" applyAlignment="1">
      <alignment vertical="top" wrapText="1"/>
      <protection/>
    </xf>
    <xf numFmtId="0" fontId="0" fillId="0" borderId="17" xfId="60" applyFont="1" applyBorder="1" applyAlignment="1">
      <alignment vertical="top" wrapText="1"/>
      <protection/>
    </xf>
    <xf numFmtId="0" fontId="9" fillId="0" borderId="16" xfId="60" applyFont="1" applyFill="1" applyBorder="1" applyAlignment="1">
      <alignment vertical="top" wrapText="1"/>
      <protection/>
    </xf>
    <xf numFmtId="0" fontId="9" fillId="0" borderId="18" xfId="60" applyFont="1" applyFill="1" applyBorder="1" applyAlignment="1">
      <alignment vertical="top" wrapText="1"/>
      <protection/>
    </xf>
    <xf numFmtId="0" fontId="9" fillId="0" borderId="19" xfId="60" applyFont="1" applyFill="1" applyBorder="1" applyAlignment="1">
      <alignment vertical="top" wrapText="1"/>
      <protection/>
    </xf>
    <xf numFmtId="0" fontId="9" fillId="0" borderId="20" xfId="60" applyFont="1" applyFill="1" applyBorder="1" applyAlignment="1">
      <alignment vertical="top" wrapText="1"/>
      <protection/>
    </xf>
    <xf numFmtId="0" fontId="0" fillId="0" borderId="21" xfId="60" applyFont="1" applyBorder="1" applyAlignment="1">
      <alignment vertical="top" wrapText="1"/>
      <protection/>
    </xf>
    <xf numFmtId="0" fontId="0" fillId="0" borderId="22" xfId="60" applyFont="1" applyBorder="1" applyAlignment="1">
      <alignment vertical="top" wrapText="1"/>
      <protection/>
    </xf>
    <xf numFmtId="0" fontId="0" fillId="0" borderId="15" xfId="60" applyFont="1" applyFill="1" applyBorder="1" applyAlignment="1">
      <alignment vertical="top" wrapText="1"/>
      <protection/>
    </xf>
    <xf numFmtId="0" fontId="0" fillId="0" borderId="17" xfId="60" applyFont="1" applyFill="1" applyBorder="1" applyAlignment="1">
      <alignment vertical="top" wrapText="1"/>
      <protection/>
    </xf>
    <xf numFmtId="0" fontId="2" fillId="0" borderId="0" xfId="0" applyFont="1" applyBorder="1" applyAlignment="1">
      <alignment horizontal="left" wrapText="1"/>
    </xf>
    <xf numFmtId="3" fontId="2" fillId="0" borderId="0" xfId="0" applyNumberFormat="1" applyFont="1" applyAlignment="1">
      <alignment horizontal="right"/>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Alignment="1">
      <alignment wrapText="1"/>
    </xf>
    <xf numFmtId="3" fontId="3" fillId="0" borderId="0" xfId="61" applyNumberFormat="1" applyFont="1" applyAlignment="1">
      <alignment horizontal="right" shrinkToFit="1"/>
      <protection/>
    </xf>
    <xf numFmtId="0" fontId="52" fillId="0" borderId="0" xfId="61" applyFont="1">
      <alignment/>
      <protection/>
    </xf>
    <xf numFmtId="3" fontId="3" fillId="0" borderId="0" xfId="61" applyNumberFormat="1" applyFont="1" applyFill="1">
      <alignment/>
      <protection/>
    </xf>
    <xf numFmtId="3" fontId="2" fillId="0" borderId="0" xfId="61" applyNumberFormat="1" applyFont="1" applyAlignment="1">
      <alignment horizontal="right"/>
      <protection/>
    </xf>
    <xf numFmtId="3" fontId="53" fillId="0" borderId="0" xfId="61" applyNumberFormat="1" applyFont="1" applyFill="1" applyBorder="1" applyAlignment="1">
      <alignment horizontal="right" wrapText="1"/>
      <protection/>
    </xf>
    <xf numFmtId="0" fontId="2" fillId="0" borderId="0" xfId="61" applyFont="1">
      <alignment/>
      <protection/>
    </xf>
    <xf numFmtId="0" fontId="53" fillId="0" borderId="0" xfId="61" applyFont="1" applyFill="1" applyBorder="1" applyAlignment="1">
      <alignment horizontal="right" wrapText="1"/>
      <protection/>
    </xf>
    <xf numFmtId="3" fontId="3" fillId="0" borderId="0" xfId="61" applyNumberFormat="1" applyFont="1" applyAlignment="1">
      <alignment horizontal="right"/>
      <protection/>
    </xf>
    <xf numFmtId="0" fontId="53" fillId="0" borderId="0" xfId="61" applyFont="1" applyBorder="1" applyAlignment="1">
      <alignment horizontal="right" wrapText="1"/>
      <protection/>
    </xf>
    <xf numFmtId="0" fontId="2" fillId="0" borderId="0" xfId="61" applyFont="1" applyBorder="1" applyAlignment="1">
      <alignment horizontal="right" wrapText="1"/>
      <protection/>
    </xf>
    <xf numFmtId="0" fontId="2" fillId="0" borderId="0" xfId="61" applyFont="1" applyFill="1" applyBorder="1" applyAlignment="1">
      <alignment horizontal="right" wrapText="1"/>
      <protection/>
    </xf>
    <xf numFmtId="0" fontId="2" fillId="0" borderId="0" xfId="61" applyFont="1" applyAlignment="1">
      <alignment horizontal="right"/>
      <protection/>
    </xf>
    <xf numFmtId="3" fontId="2" fillId="0" borderId="0" xfId="61" applyNumberFormat="1" applyFont="1" applyFill="1" applyBorder="1" applyAlignment="1">
      <alignment horizontal="right" wrapText="1"/>
      <protection/>
    </xf>
    <xf numFmtId="0" fontId="2" fillId="0" borderId="0" xfId="61" applyFont="1" applyFill="1">
      <alignment/>
      <protection/>
    </xf>
    <xf numFmtId="0" fontId="54" fillId="0" borderId="0" xfId="61" applyFont="1" applyFill="1" applyBorder="1" applyAlignment="1">
      <alignment horizontal="right" wrapText="1"/>
      <protection/>
    </xf>
    <xf numFmtId="3" fontId="3" fillId="0" borderId="0" xfId="61" applyNumberFormat="1" applyFont="1" applyFill="1" applyBorder="1" applyAlignment="1">
      <alignment horizontal="right"/>
      <protection/>
    </xf>
    <xf numFmtId="0" fontId="2" fillId="0" borderId="0" xfId="61" applyFont="1" applyBorder="1" applyAlignment="1">
      <alignment wrapText="1"/>
      <protection/>
    </xf>
    <xf numFmtId="0" fontId="2" fillId="0" borderId="0" xfId="61" applyFont="1" applyFill="1" applyBorder="1" applyAlignment="1">
      <alignment wrapText="1"/>
      <protection/>
    </xf>
    <xf numFmtId="184" fontId="2" fillId="0" borderId="0" xfId="0" applyNumberFormat="1" applyFont="1" applyAlignment="1">
      <alignment/>
    </xf>
    <xf numFmtId="184" fontId="3" fillId="0" borderId="0" xfId="0" applyNumberFormat="1" applyFont="1" applyAlignment="1">
      <alignment/>
    </xf>
    <xf numFmtId="0" fontId="0" fillId="0" borderId="17" xfId="60" applyFont="1" applyBorder="1" applyAlignment="1">
      <alignment vertical="center" wrapText="1"/>
      <protection/>
    </xf>
    <xf numFmtId="184" fontId="2" fillId="0" borderId="11" xfId="0" applyNumberFormat="1" applyFont="1" applyBorder="1" applyAlignment="1">
      <alignment/>
    </xf>
    <xf numFmtId="3" fontId="2" fillId="0" borderId="11" xfId="61" applyNumberFormat="1" applyFont="1" applyFill="1" applyBorder="1" applyAlignment="1">
      <alignment horizontal="right"/>
      <protection/>
    </xf>
    <xf numFmtId="184" fontId="0" fillId="0" borderId="0" xfId="0" applyNumberFormat="1" applyAlignment="1">
      <alignment/>
    </xf>
    <xf numFmtId="3" fontId="9" fillId="0" borderId="0" xfId="0" applyNumberFormat="1" applyFont="1" applyAlignment="1">
      <alignment/>
    </xf>
    <xf numFmtId="180" fontId="9" fillId="0" borderId="0" xfId="0" applyNumberFormat="1" applyFont="1" applyAlignment="1">
      <alignment/>
    </xf>
    <xf numFmtId="180" fontId="3" fillId="0" borderId="0" xfId="0" applyNumberFormat="1" applyFont="1" applyFill="1" applyBorder="1" applyAlignment="1">
      <alignment horizontal="right"/>
    </xf>
    <xf numFmtId="0" fontId="0" fillId="0" borderId="0" xfId="0" applyNumberFormat="1" applyAlignment="1">
      <alignment horizontal="left" wrapText="1"/>
    </xf>
    <xf numFmtId="0" fontId="2" fillId="0" borderId="10" xfId="61" applyFont="1" applyBorder="1" applyAlignment="1">
      <alignment horizontal="center" vertical="center" wrapText="1" shrinkToFit="1"/>
      <protection/>
    </xf>
    <xf numFmtId="180" fontId="3" fillId="0" borderId="0" xfId="61" applyNumberFormat="1" applyFont="1" applyAlignment="1">
      <alignment horizontal="right" shrinkToFit="1"/>
      <protection/>
    </xf>
    <xf numFmtId="184" fontId="0" fillId="0" borderId="0" xfId="61" applyNumberFormat="1">
      <alignment/>
      <protection/>
    </xf>
    <xf numFmtId="184" fontId="9" fillId="0" borderId="0" xfId="61" applyNumberFormat="1" applyFont="1" applyFill="1">
      <alignment/>
      <protection/>
    </xf>
    <xf numFmtId="180" fontId="2" fillId="0" borderId="0" xfId="61" applyNumberFormat="1" applyFont="1" applyAlignment="1">
      <alignment horizontal="right"/>
      <protection/>
    </xf>
    <xf numFmtId="3" fontId="3" fillId="0" borderId="0" xfId="61" applyNumberFormat="1" applyFont="1" applyFill="1" applyAlignment="1">
      <alignment horizontal="right"/>
      <protection/>
    </xf>
    <xf numFmtId="180" fontId="3" fillId="0" borderId="0" xfId="61" applyNumberFormat="1" applyFont="1" applyFill="1" applyAlignment="1">
      <alignment horizontal="right"/>
      <protection/>
    </xf>
    <xf numFmtId="180" fontId="2" fillId="0" borderId="0" xfId="61" applyNumberFormat="1" applyFont="1" applyFill="1" applyAlignment="1">
      <alignment horizontal="right"/>
      <protection/>
    </xf>
    <xf numFmtId="180" fontId="3" fillId="0" borderId="0" xfId="61" applyNumberFormat="1" applyFont="1" applyFill="1" applyBorder="1" applyAlignment="1">
      <alignment horizontal="right"/>
      <protection/>
    </xf>
    <xf numFmtId="3" fontId="3" fillId="0" borderId="11" xfId="61" applyNumberFormat="1" applyFont="1" applyFill="1" applyBorder="1" applyAlignment="1">
      <alignment horizontal="right"/>
      <protection/>
    </xf>
    <xf numFmtId="180" fontId="3" fillId="0" borderId="11" xfId="61" applyNumberFormat="1" applyFont="1" applyFill="1" applyBorder="1" applyAlignment="1">
      <alignment horizontal="right"/>
      <protection/>
    </xf>
    <xf numFmtId="0" fontId="0" fillId="0" borderId="0" xfId="61">
      <alignment/>
      <protection/>
    </xf>
    <xf numFmtId="0" fontId="41" fillId="0" borderId="0" xfId="50" applyNumberFormat="1" applyAlignment="1" applyProtection="1">
      <alignment wrapText="1"/>
      <protection/>
    </xf>
    <xf numFmtId="184" fontId="3" fillId="0" borderId="0" xfId="61" applyNumberFormat="1" applyFont="1" applyFill="1">
      <alignment/>
      <protection/>
    </xf>
    <xf numFmtId="3" fontId="2" fillId="0" borderId="0" xfId="61" applyNumberFormat="1" applyFont="1" applyFill="1" applyAlignment="1">
      <alignment horizontal="right"/>
      <protection/>
    </xf>
    <xf numFmtId="184" fontId="2" fillId="0" borderId="0" xfId="61" applyNumberFormat="1" applyFont="1" applyFill="1">
      <alignment/>
      <protection/>
    </xf>
    <xf numFmtId="3" fontId="53" fillId="0" borderId="0" xfId="61" applyNumberFormat="1" applyFont="1" applyFill="1" applyBorder="1" applyAlignment="1">
      <alignment horizontal="right" vertical="top" wrapText="1"/>
      <protection/>
    </xf>
    <xf numFmtId="184" fontId="2" fillId="0" borderId="0" xfId="61" applyNumberFormat="1" applyFont="1" applyFill="1" applyAlignment="1">
      <alignment vertical="top"/>
      <protection/>
    </xf>
    <xf numFmtId="0" fontId="2" fillId="0" borderId="0" xfId="61" applyFont="1" applyFill="1" applyAlignment="1">
      <alignment horizontal="right"/>
      <protection/>
    </xf>
    <xf numFmtId="0" fontId="2" fillId="0" borderId="0" xfId="61" applyFont="1" applyFill="1" applyBorder="1" applyAlignment="1">
      <alignment vertical="top" wrapText="1"/>
      <protection/>
    </xf>
    <xf numFmtId="184" fontId="0" fillId="0" borderId="11" xfId="61" applyNumberFormat="1" applyFont="1" applyFill="1" applyBorder="1">
      <alignment/>
      <protection/>
    </xf>
    <xf numFmtId="0" fontId="41" fillId="0" borderId="0" xfId="50" applyNumberFormat="1" applyAlignment="1" applyProtection="1">
      <alignment horizontal="right" wrapText="1"/>
      <protection/>
    </xf>
    <xf numFmtId="184" fontId="2" fillId="0" borderId="11" xfId="61" applyNumberFormat="1" applyFont="1" applyFill="1" applyBorder="1">
      <alignment/>
      <protection/>
    </xf>
    <xf numFmtId="0" fontId="9" fillId="0" borderId="13" xfId="60" applyFont="1" applyBorder="1" applyAlignment="1">
      <alignment vertical="top" wrapText="1"/>
      <protection/>
    </xf>
    <xf numFmtId="0" fontId="0" fillId="0" borderId="15" xfId="60" applyFont="1" applyFill="1" applyBorder="1" applyAlignment="1">
      <alignment wrapText="1"/>
      <protection/>
    </xf>
    <xf numFmtId="0" fontId="3" fillId="0" borderId="0" xfId="60" applyFont="1" applyFill="1" applyBorder="1" applyAlignment="1">
      <alignment horizontal="right" wrapText="1"/>
      <protection/>
    </xf>
    <xf numFmtId="0" fontId="0" fillId="0" borderId="0" xfId="0" applyNumberFormat="1" applyFont="1" applyAlignment="1">
      <alignment horizontal="left" wrapText="1"/>
    </xf>
    <xf numFmtId="0" fontId="0" fillId="0" borderId="0" xfId="0" applyNumberFormat="1" applyAlignment="1">
      <alignment horizontal="left" wrapText="1"/>
    </xf>
    <xf numFmtId="0" fontId="4" fillId="0" borderId="0" xfId="61" applyFont="1" applyBorder="1" applyAlignment="1">
      <alignment horizontal="left" wrapText="1"/>
      <protection/>
    </xf>
    <xf numFmtId="0" fontId="4" fillId="0" borderId="0" xfId="61" applyFont="1" applyBorder="1" applyAlignment="1">
      <alignment wrapText="1"/>
      <protection/>
    </xf>
    <xf numFmtId="0" fontId="0" fillId="0" borderId="0" xfId="61" applyBorder="1" applyAlignment="1">
      <alignment wrapText="1"/>
      <protection/>
    </xf>
    <xf numFmtId="0" fontId="2" fillId="0" borderId="0" xfId="61" applyFont="1" applyAlignment="1">
      <alignment horizontal="left"/>
      <protection/>
    </xf>
    <xf numFmtId="0" fontId="54" fillId="0" borderId="0" xfId="61" applyFont="1" applyFill="1" applyBorder="1" applyAlignment="1">
      <alignment horizontal="left" wrapText="1"/>
      <protection/>
    </xf>
    <xf numFmtId="0" fontId="53" fillId="0" borderId="0" xfId="61" applyFont="1" applyFill="1" applyBorder="1" applyAlignment="1">
      <alignment horizontal="left" wrapText="1"/>
      <protection/>
    </xf>
    <xf numFmtId="0" fontId="2" fillId="0" borderId="0" xfId="61" applyFont="1" applyFill="1" applyBorder="1" applyAlignment="1">
      <alignment horizontal="left"/>
      <protection/>
    </xf>
    <xf numFmtId="0" fontId="2" fillId="0" borderId="11" xfId="61" applyFont="1" applyFill="1" applyBorder="1" applyAlignment="1">
      <alignment horizontal="left"/>
      <protection/>
    </xf>
    <xf numFmtId="0" fontId="2" fillId="0" borderId="0" xfId="61" applyFont="1" applyFill="1" applyBorder="1" applyAlignment="1">
      <alignment horizontal="left" wrapText="1"/>
      <protection/>
    </xf>
    <xf numFmtId="0" fontId="3" fillId="0" borderId="0" xfId="61" applyFont="1" applyFill="1" applyAlignment="1">
      <alignment horizontal="left"/>
      <protection/>
    </xf>
    <xf numFmtId="0" fontId="55" fillId="0" borderId="0" xfId="61" applyFont="1" applyFill="1" applyBorder="1" applyAlignment="1">
      <alignment horizontal="left" wrapText="1"/>
      <protection/>
    </xf>
    <xf numFmtId="0" fontId="53" fillId="0" borderId="0" xfId="61" applyFont="1" applyFill="1" applyBorder="1" applyAlignment="1">
      <alignment horizontal="left" vertical="top" wrapText="1"/>
      <protection/>
    </xf>
    <xf numFmtId="0" fontId="53" fillId="0" borderId="0" xfId="61" applyFont="1" applyBorder="1" applyAlignment="1">
      <alignment horizontal="left" wrapText="1"/>
      <protection/>
    </xf>
    <xf numFmtId="0" fontId="3" fillId="0" borderId="0" xfId="61" applyFont="1" applyAlignment="1">
      <alignment horizontal="left" wrapText="1"/>
      <protection/>
    </xf>
    <xf numFmtId="0" fontId="3" fillId="0" borderId="0" xfId="61" applyFont="1" applyFill="1" applyAlignment="1">
      <alignment horizontal="left" wrapText="1"/>
      <protection/>
    </xf>
    <xf numFmtId="0" fontId="3" fillId="0" borderId="0" xfId="61" applyFont="1" applyFill="1" applyBorder="1" applyAlignment="1">
      <alignment horizontal="left" wrapText="1"/>
      <protection/>
    </xf>
    <xf numFmtId="0" fontId="2" fillId="0" borderId="0" xfId="61" applyFont="1" applyBorder="1" applyAlignment="1">
      <alignment horizontal="left" wrapText="1"/>
      <protection/>
    </xf>
    <xf numFmtId="0" fontId="53" fillId="0" borderId="23" xfId="61" applyFont="1" applyBorder="1" applyAlignment="1">
      <alignment horizontal="left" wrapText="1"/>
      <protection/>
    </xf>
    <xf numFmtId="0" fontId="2" fillId="0" borderId="0" xfId="61" applyFont="1" applyFill="1" applyAlignment="1">
      <alignment horizontal="left"/>
      <protection/>
    </xf>
    <xf numFmtId="0" fontId="0" fillId="0" borderId="11" xfId="61" applyFont="1" applyBorder="1" applyAlignment="1">
      <alignment horizontal="left" wrapText="1"/>
      <protection/>
    </xf>
    <xf numFmtId="0" fontId="2" fillId="0" borderId="2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0" xfId="61" applyFont="1" applyBorder="1" applyAlignment="1">
      <alignment horizontal="center"/>
      <protection/>
    </xf>
    <xf numFmtId="0" fontId="3" fillId="0" borderId="0" xfId="61" applyFont="1" applyAlignment="1">
      <alignment horizontal="left" shrinkToFit="1"/>
      <protection/>
    </xf>
    <xf numFmtId="0" fontId="0" fillId="0" borderId="11" xfId="61" applyBorder="1" applyAlignment="1">
      <alignment horizontal="left" wrapText="1"/>
      <protection/>
    </xf>
    <xf numFmtId="0" fontId="3" fillId="0" borderId="11" xfId="61" applyFont="1" applyFill="1" applyBorder="1" applyAlignment="1">
      <alignment horizontal="left"/>
      <protection/>
    </xf>
    <xf numFmtId="0" fontId="52" fillId="0" borderId="0" xfId="61" applyFont="1" applyAlignment="1">
      <alignment horizontal="center"/>
      <protection/>
    </xf>
    <xf numFmtId="0" fontId="3" fillId="0" borderId="0" xfId="61" applyFont="1" applyAlignment="1">
      <alignment horizontal="left"/>
      <protection/>
    </xf>
    <xf numFmtId="0" fontId="2" fillId="0" borderId="11" xfId="61" applyFont="1" applyBorder="1" applyAlignment="1">
      <alignment horizontal="left"/>
      <protection/>
    </xf>
    <xf numFmtId="0" fontId="3" fillId="0" borderId="0" xfId="61" applyFont="1" applyBorder="1" applyAlignment="1">
      <alignment horizontal="left" wrapText="1"/>
      <protection/>
    </xf>
    <xf numFmtId="0" fontId="2" fillId="0" borderId="0" xfId="61" applyFont="1" applyAlignment="1">
      <alignment horizontal="left" wrapText="1"/>
      <protection/>
    </xf>
    <xf numFmtId="0" fontId="2" fillId="0" borderId="10" xfId="61" applyFont="1" applyBorder="1" applyAlignment="1">
      <alignment horizontal="center" vertical="center" wrapText="1"/>
      <protection/>
    </xf>
    <xf numFmtId="0" fontId="4" fillId="0" borderId="24" xfId="61" applyFont="1" applyBorder="1" applyAlignment="1">
      <alignment horizontal="left" wrapText="1"/>
      <protection/>
    </xf>
    <xf numFmtId="0" fontId="4" fillId="0" borderId="0" xfId="0" applyFont="1" applyBorder="1" applyAlignment="1">
      <alignment horizontal="left" wrapText="1"/>
    </xf>
    <xf numFmtId="0" fontId="4" fillId="0" borderId="0" xfId="0" applyFont="1" applyBorder="1" applyAlignment="1">
      <alignment wrapText="1"/>
    </xf>
    <xf numFmtId="0" fontId="0" fillId="0" borderId="0" xfId="0" applyBorder="1" applyAlignment="1">
      <alignment wrapText="1"/>
    </xf>
    <xf numFmtId="0" fontId="0" fillId="0" borderId="11" xfId="0" applyFont="1" applyBorder="1" applyAlignment="1">
      <alignment horizontal="left" wrapText="1"/>
    </xf>
    <xf numFmtId="0" fontId="0" fillId="0" borderId="11" xfId="0" applyBorder="1" applyAlignment="1">
      <alignment horizontal="left" wrapText="1"/>
    </xf>
    <xf numFmtId="0" fontId="53" fillId="0" borderId="0" xfId="0" applyFont="1" applyFill="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xf>
    <xf numFmtId="0" fontId="3" fillId="0" borderId="11" xfId="0" applyFont="1" applyBorder="1" applyAlignment="1">
      <alignment horizontal="left"/>
    </xf>
    <xf numFmtId="0" fontId="53" fillId="0" borderId="0" xfId="0" applyFont="1" applyBorder="1" applyAlignment="1">
      <alignment horizontal="left" wrapText="1"/>
    </xf>
    <xf numFmtId="0" fontId="3" fillId="0" borderId="0" xfId="0" applyFont="1" applyAlignment="1">
      <alignment horizontal="left" wrapText="1"/>
    </xf>
    <xf numFmtId="0" fontId="2" fillId="0" borderId="0" xfId="0" applyFont="1" applyFill="1" applyBorder="1" applyAlignment="1">
      <alignment horizontal="left" wrapText="1"/>
    </xf>
    <xf numFmtId="0" fontId="53" fillId="0" borderId="23" xfId="0" applyFont="1" applyBorder="1" applyAlignment="1">
      <alignment horizontal="left" wrapText="1"/>
    </xf>
    <xf numFmtId="0" fontId="2" fillId="0" borderId="0" xfId="0" applyFont="1" applyAlignment="1">
      <alignment horizontal="left" wrapText="1"/>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xf>
    <xf numFmtId="0" fontId="3" fillId="0" borderId="0" xfId="0" applyFont="1" applyAlignment="1">
      <alignment horizontal="left" shrinkToFit="1"/>
    </xf>
    <xf numFmtId="0" fontId="3" fillId="0" borderId="0" xfId="0" applyFont="1" applyAlignment="1">
      <alignment horizontal="left" vertical="justify"/>
    </xf>
    <xf numFmtId="0" fontId="2" fillId="0" borderId="2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xf>
    <xf numFmtId="0" fontId="53" fillId="0" borderId="0" xfId="60" applyFont="1" applyFill="1" applyBorder="1" applyAlignment="1">
      <alignment horizontal="left" wrapText="1"/>
      <protection/>
    </xf>
    <xf numFmtId="0" fontId="2" fillId="0" borderId="23" xfId="60" applyFont="1" applyBorder="1" applyAlignment="1">
      <alignment horizontal="left" wrapText="1"/>
      <protection/>
    </xf>
    <xf numFmtId="0" fontId="2" fillId="0" borderId="0" xfId="60" applyFont="1" applyBorder="1" applyAlignment="1">
      <alignment horizontal="left" wrapText="1"/>
      <protection/>
    </xf>
    <xf numFmtId="0" fontId="3" fillId="0" borderId="11" xfId="60" applyFont="1" applyBorder="1" applyAlignment="1">
      <alignment horizontal="left"/>
      <protection/>
    </xf>
    <xf numFmtId="0" fontId="4" fillId="0" borderId="0" xfId="60" applyFont="1" applyBorder="1" applyAlignment="1">
      <alignment horizontal="left" wrapText="1"/>
      <protection/>
    </xf>
    <xf numFmtId="0" fontId="4" fillId="0" borderId="0" xfId="60" applyFont="1" applyBorder="1" applyAlignment="1">
      <alignment wrapText="1"/>
      <protection/>
    </xf>
    <xf numFmtId="0" fontId="0" fillId="0" borderId="0" xfId="60" applyBorder="1" applyAlignment="1">
      <alignment wrapText="1"/>
      <protection/>
    </xf>
    <xf numFmtId="0" fontId="3" fillId="0" borderId="0" xfId="60" applyFont="1" applyAlignment="1">
      <alignment horizontal="left"/>
      <protection/>
    </xf>
    <xf numFmtId="0" fontId="53" fillId="0" borderId="0" xfId="60" applyFont="1" applyBorder="1" applyAlignment="1">
      <alignment horizontal="left" wrapText="1"/>
      <protection/>
    </xf>
    <xf numFmtId="0" fontId="53" fillId="0" borderId="23" xfId="60" applyFont="1" applyFill="1" applyBorder="1" applyAlignment="1">
      <alignment horizontal="left" wrapText="1"/>
      <protection/>
    </xf>
    <xf numFmtId="0" fontId="53" fillId="0" borderId="23" xfId="60" applyFont="1" applyBorder="1" applyAlignment="1">
      <alignment horizontal="left" wrapText="1"/>
      <protection/>
    </xf>
    <xf numFmtId="0" fontId="3" fillId="0" borderId="0" xfId="60" applyFont="1" applyAlignment="1">
      <alignment horizontal="left" wrapText="1"/>
      <protection/>
    </xf>
    <xf numFmtId="0" fontId="3" fillId="0" borderId="0" xfId="60" applyFont="1" applyAlignment="1">
      <alignment horizontal="left" vertical="justify"/>
      <protection/>
    </xf>
    <xf numFmtId="0" fontId="3" fillId="0" borderId="0" xfId="60" applyFont="1" applyAlignment="1">
      <alignment horizontal="left" vertical="justify" wrapText="1"/>
      <protection/>
    </xf>
    <xf numFmtId="0" fontId="2" fillId="0" borderId="0" xfId="60" applyFont="1" applyFill="1" applyBorder="1" applyAlignment="1">
      <alignment horizontal="left" wrapText="1"/>
      <protection/>
    </xf>
    <xf numFmtId="0" fontId="0" fillId="0" borderId="0" xfId="60" applyAlignment="1">
      <alignment horizontal="left" wrapText="1"/>
      <protection/>
    </xf>
    <xf numFmtId="0" fontId="0" fillId="0" borderId="0" xfId="60" applyFont="1" applyAlignment="1">
      <alignment wrapText="1"/>
      <protection/>
    </xf>
    <xf numFmtId="0" fontId="2" fillId="0" borderId="24"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10" xfId="60" applyFont="1" applyBorder="1" applyAlignment="1">
      <alignment horizontal="center"/>
      <protection/>
    </xf>
    <xf numFmtId="0" fontId="0" fillId="0" borderId="0" xfId="60" applyAlignment="1">
      <alignment horizontal="center"/>
      <protection/>
    </xf>
    <xf numFmtId="0" fontId="3" fillId="0" borderId="0" xfId="60" applyFont="1" applyAlignment="1">
      <alignment horizontal="left" shrinkToFit="1"/>
      <protection/>
    </xf>
    <xf numFmtId="0" fontId="56" fillId="0" borderId="0" xfId="60" applyFont="1" applyFill="1" applyBorder="1" applyAlignment="1">
      <alignment horizontal="left" wrapText="1"/>
      <protection/>
    </xf>
    <xf numFmtId="0" fontId="0" fillId="0" borderId="0" xfId="60" applyFont="1" applyAlignment="1">
      <alignment horizontal="left" wrapText="1"/>
      <protection/>
    </xf>
    <xf numFmtId="0" fontId="0" fillId="0" borderId="0" xfId="60" applyAlignment="1">
      <alignment wrapText="1"/>
      <protection/>
    </xf>
    <xf numFmtId="0" fontId="8" fillId="0" borderId="25" xfId="60" applyFont="1" applyBorder="1" applyAlignment="1">
      <alignment horizontal="center"/>
      <protection/>
    </xf>
    <xf numFmtId="0" fontId="8" fillId="0" borderId="26" xfId="60" applyFont="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2"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Fecha" xfId="48"/>
    <cellStyle name="Fijo" xfId="49"/>
    <cellStyle name="Hyperlink" xfId="50"/>
    <cellStyle name="Followed Hyperlink" xfId="51"/>
    <cellStyle name="Incorrecto" xfId="52"/>
    <cellStyle name="Comma" xfId="53"/>
    <cellStyle name="Comma [0]" xfId="54"/>
    <cellStyle name="Currency" xfId="55"/>
    <cellStyle name="Currency [0]" xfId="56"/>
    <cellStyle name="Monetario" xfId="57"/>
    <cellStyle name="Monetario0" xfId="58"/>
    <cellStyle name="Neutral" xfId="59"/>
    <cellStyle name="Normal 2" xfId="60"/>
    <cellStyle name="Normal 2 2" xfId="61"/>
    <cellStyle name="Normal 3" xfId="62"/>
    <cellStyle name="Normal 4" xfId="63"/>
    <cellStyle name="Normal 5" xfId="64"/>
    <cellStyle name="Normal 5 2" xfId="65"/>
    <cellStyle name="Normal 6" xfId="66"/>
    <cellStyle name="Notas" xfId="67"/>
    <cellStyle name="Percent" xfId="68"/>
    <cellStyle name="Punto0"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A1" sqref="A1:I1"/>
    </sheetView>
  </sheetViews>
  <sheetFormatPr defaultColWidth="11.421875" defaultRowHeight="12.75"/>
  <sheetData>
    <row r="1" spans="1:9" ht="39.75" customHeight="1">
      <c r="A1" s="129" t="s">
        <v>253</v>
      </c>
      <c r="B1" s="130"/>
      <c r="C1" s="130"/>
      <c r="D1" s="130"/>
      <c r="E1" s="130"/>
      <c r="F1" s="130"/>
      <c r="G1" s="130"/>
      <c r="H1" s="130"/>
      <c r="I1" s="130"/>
    </row>
    <row r="2" spans="1:9" ht="21" customHeight="1">
      <c r="A2" s="124">
        <v>2023</v>
      </c>
      <c r="B2" s="102"/>
      <c r="C2" s="102"/>
      <c r="D2" s="102"/>
      <c r="E2" s="102"/>
      <c r="F2" s="102"/>
      <c r="G2" s="102"/>
      <c r="H2" s="102"/>
      <c r="I2" s="102"/>
    </row>
    <row r="3" spans="1:9" ht="15.75" customHeight="1">
      <c r="A3" s="124">
        <v>2022</v>
      </c>
      <c r="B3" s="102"/>
      <c r="C3" s="102"/>
      <c r="D3" s="102"/>
      <c r="E3" s="102"/>
      <c r="F3" s="102"/>
      <c r="G3" s="102"/>
      <c r="H3" s="102"/>
      <c r="I3" s="102"/>
    </row>
    <row r="4" spans="1:9" ht="12.75">
      <c r="A4" s="115">
        <v>2021</v>
      </c>
      <c r="B4" s="102"/>
      <c r="C4" s="102"/>
      <c r="D4" s="102"/>
      <c r="E4" s="102"/>
      <c r="F4" s="102"/>
      <c r="G4" s="102"/>
      <c r="H4" s="102"/>
      <c r="I4" s="102"/>
    </row>
    <row r="5" ht="12.75">
      <c r="A5" s="50">
        <v>2020</v>
      </c>
    </row>
    <row r="6" ht="12.75">
      <c r="A6" s="50">
        <v>2017</v>
      </c>
    </row>
    <row r="7" ht="12.75">
      <c r="A7" s="50">
        <v>2016</v>
      </c>
    </row>
    <row r="8" ht="12.75">
      <c r="A8" s="50">
        <v>2015</v>
      </c>
    </row>
    <row r="9" ht="12.75">
      <c r="A9" s="50">
        <v>2014</v>
      </c>
    </row>
    <row r="10" ht="12.75">
      <c r="A10" s="50"/>
    </row>
    <row r="11" ht="12.75">
      <c r="A11" s="50"/>
    </row>
    <row r="12" ht="12.75">
      <c r="A12" s="50"/>
    </row>
  </sheetData>
  <sheetProtection/>
  <mergeCells count="1">
    <mergeCell ref="A1:I1"/>
  </mergeCells>
  <hyperlinks>
    <hyperlink ref="A7" location="'2016'!A1" display="'2016'!A1"/>
    <hyperlink ref="A8" location="'2015'!A1" display="'2015'!A1"/>
    <hyperlink ref="A9" location="'2014'!A1" display="'2014'!A1"/>
    <hyperlink ref="A6" location="'2017'!A1" display="'2017'!A1"/>
    <hyperlink ref="A5" location="'2020'!A1" display="'2020'!A1"/>
    <hyperlink ref="A4" location="'2021'!A1" display="'2021'!A1"/>
    <hyperlink ref="A3" location="'2022'!A1" display="'2022'!A1"/>
    <hyperlink ref="A2" location="'2023'!A1" display="'2023'!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22"/>
  <sheetViews>
    <sheetView zoomScale="115" zoomScaleNormal="115" zoomScalePageLayoutView="0" workbookViewId="0" topLeftCell="A1">
      <selection activeCell="C16" sqref="C16"/>
    </sheetView>
  </sheetViews>
  <sheetFormatPr defaultColWidth="11.421875" defaultRowHeight="12.75"/>
  <cols>
    <col min="1" max="1" width="32.140625" style="23" customWidth="1"/>
    <col min="2" max="2" width="54.8515625" style="23" customWidth="1"/>
    <col min="3" max="16384" width="11.421875" style="23" customWidth="1"/>
  </cols>
  <sheetData>
    <row r="1" spans="1:2" ht="19.5" thickBot="1">
      <c r="A1" s="212" t="s">
        <v>67</v>
      </c>
      <c r="B1" s="213"/>
    </row>
    <row r="2" spans="1:2" ht="12.75">
      <c r="A2" s="51" t="s">
        <v>68</v>
      </c>
      <c r="B2" s="52" t="s">
        <v>82</v>
      </c>
    </row>
    <row r="3" spans="1:2" ht="12.75">
      <c r="A3" s="53" t="s">
        <v>69</v>
      </c>
      <c r="B3" s="54" t="s">
        <v>70</v>
      </c>
    </row>
    <row r="4" spans="1:2" ht="12.75">
      <c r="A4" s="53" t="s">
        <v>71</v>
      </c>
      <c r="B4" s="54" t="s">
        <v>1</v>
      </c>
    </row>
    <row r="5" spans="1:2" ht="12.75">
      <c r="A5" s="53" t="s">
        <v>72</v>
      </c>
      <c r="B5" s="54" t="s">
        <v>198</v>
      </c>
    </row>
    <row r="6" spans="1:2" ht="12.75">
      <c r="A6" s="53" t="s">
        <v>73</v>
      </c>
      <c r="B6" s="54" t="s">
        <v>260</v>
      </c>
    </row>
    <row r="7" spans="1:2" ht="42" customHeight="1" thickBot="1">
      <c r="A7" s="57" t="s">
        <v>74</v>
      </c>
      <c r="B7" s="58" t="s">
        <v>97</v>
      </c>
    </row>
    <row r="8" spans="1:2" ht="12.75">
      <c r="A8" s="62" t="s">
        <v>254</v>
      </c>
      <c r="B8" s="126" t="s">
        <v>255</v>
      </c>
    </row>
    <row r="9" spans="1:2" ht="26.25" customHeight="1" thickBot="1">
      <c r="A9" s="61"/>
      <c r="B9" s="63" t="s">
        <v>256</v>
      </c>
    </row>
    <row r="10" spans="1:2" ht="26.25" customHeight="1">
      <c r="A10" s="56" t="s">
        <v>257</v>
      </c>
      <c r="B10" s="127" t="s">
        <v>258</v>
      </c>
    </row>
    <row r="11" spans="1:2" ht="12.75">
      <c r="A11" s="56" t="s">
        <v>75</v>
      </c>
      <c r="B11" s="65" t="s">
        <v>98</v>
      </c>
    </row>
    <row r="12" spans="1:2" ht="26.25" thickBot="1">
      <c r="A12" s="59" t="s">
        <v>76</v>
      </c>
      <c r="B12" s="66" t="s">
        <v>259</v>
      </c>
    </row>
    <row r="13" spans="1:2" ht="34.5" customHeight="1">
      <c r="A13" s="60" t="s">
        <v>77</v>
      </c>
      <c r="B13" s="64" t="s">
        <v>78</v>
      </c>
    </row>
    <row r="14" spans="1:2" ht="33.75" customHeight="1">
      <c r="A14" s="55" t="s">
        <v>79</v>
      </c>
      <c r="B14" s="54" t="s">
        <v>78</v>
      </c>
    </row>
    <row r="15" spans="1:2" ht="30.75" customHeight="1">
      <c r="A15" s="55" t="s">
        <v>80</v>
      </c>
      <c r="B15" s="54" t="s">
        <v>78</v>
      </c>
    </row>
    <row r="16" spans="1:2" ht="58.5" customHeight="1" thickBot="1">
      <c r="A16" s="57" t="s">
        <v>81</v>
      </c>
      <c r="B16" s="95" t="s">
        <v>195</v>
      </c>
    </row>
    <row r="22" ht="12.75">
      <c r="B22" s="24"/>
    </row>
  </sheetData>
  <sheetProtection/>
  <mergeCells count="1">
    <mergeCell ref="A1:B1"/>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68"/>
  <sheetViews>
    <sheetView zoomScalePageLayoutView="0" workbookViewId="0" topLeftCell="A1">
      <selection activeCell="A9" sqref="A9:B9"/>
    </sheetView>
  </sheetViews>
  <sheetFormatPr defaultColWidth="11.421875" defaultRowHeight="12.75"/>
  <cols>
    <col min="2" max="2" width="63.7109375" style="0" customWidth="1"/>
  </cols>
  <sheetData>
    <row r="1" spans="1:4" ht="35.25" customHeight="1">
      <c r="A1" s="150" t="s">
        <v>252</v>
      </c>
      <c r="B1" s="150"/>
      <c r="C1" s="150"/>
      <c r="D1" s="150"/>
    </row>
    <row r="2" spans="1:4" ht="18" customHeight="1">
      <c r="A2" s="151" t="s">
        <v>0</v>
      </c>
      <c r="B2" s="151"/>
      <c r="C2" s="153" t="s">
        <v>1</v>
      </c>
      <c r="D2" s="153"/>
    </row>
    <row r="3" spans="1:4" ht="12.75">
      <c r="A3" s="152"/>
      <c r="B3" s="152"/>
      <c r="C3" s="103" t="s">
        <v>2</v>
      </c>
      <c r="D3" s="103" t="s">
        <v>99</v>
      </c>
    </row>
    <row r="4" spans="1:4" ht="12.75">
      <c r="A4" s="154" t="s">
        <v>4</v>
      </c>
      <c r="B4" s="154"/>
      <c r="C4" s="75">
        <v>86530</v>
      </c>
      <c r="D4" s="104">
        <v>100.00000000000001</v>
      </c>
    </row>
    <row r="5" spans="1:4" ht="12.75">
      <c r="A5" s="154" t="s">
        <v>5</v>
      </c>
      <c r="B5" s="154"/>
      <c r="C5" s="76"/>
      <c r="D5" s="105"/>
    </row>
    <row r="6" spans="1:4" ht="12.75">
      <c r="A6" s="140" t="s">
        <v>6</v>
      </c>
      <c r="B6" s="140"/>
      <c r="C6" s="77">
        <v>30697</v>
      </c>
      <c r="D6" s="116">
        <v>35.47555761007743</v>
      </c>
    </row>
    <row r="7" spans="1:4" ht="12.75">
      <c r="A7" s="136" t="s">
        <v>208</v>
      </c>
      <c r="B7" s="136"/>
      <c r="C7" s="117">
        <v>199</v>
      </c>
      <c r="D7" s="118">
        <v>0.22997804229746907</v>
      </c>
    </row>
    <row r="8" spans="1:4" ht="12.75">
      <c r="A8" s="136" t="s">
        <v>209</v>
      </c>
      <c r="B8" s="136"/>
      <c r="C8" s="79">
        <v>14667</v>
      </c>
      <c r="D8" s="118">
        <v>16.950190685311455</v>
      </c>
    </row>
    <row r="9" spans="1:4" ht="12.75">
      <c r="A9" s="136" t="s">
        <v>210</v>
      </c>
      <c r="B9" s="136"/>
      <c r="C9" s="79">
        <v>8258</v>
      </c>
      <c r="D9" s="118">
        <v>9.543510921067838</v>
      </c>
    </row>
    <row r="10" spans="1:4" ht="12.75">
      <c r="A10" s="136" t="s">
        <v>211</v>
      </c>
      <c r="B10" s="136"/>
      <c r="C10" s="79">
        <v>6707</v>
      </c>
      <c r="D10" s="118">
        <v>7.751068993412689</v>
      </c>
    </row>
    <row r="11" spans="1:4" ht="12.75">
      <c r="A11" s="142" t="s">
        <v>212</v>
      </c>
      <c r="B11" s="142"/>
      <c r="C11" s="119">
        <v>522</v>
      </c>
      <c r="D11" s="118">
        <v>0.6032589853230094</v>
      </c>
    </row>
    <row r="12" spans="1:4" ht="12.75">
      <c r="A12" s="136" t="s">
        <v>213</v>
      </c>
      <c r="B12" s="136"/>
      <c r="C12" s="81">
        <v>344</v>
      </c>
      <c r="D12" s="118">
        <v>0.3975499826649717</v>
      </c>
    </row>
    <row r="13" spans="1:4" ht="12.75">
      <c r="A13" s="140" t="s">
        <v>13</v>
      </c>
      <c r="B13" s="140"/>
      <c r="C13" s="108">
        <v>880</v>
      </c>
      <c r="D13" s="116">
        <v>1.0169883277476022</v>
      </c>
    </row>
    <row r="14" spans="1:4" ht="12.75">
      <c r="A14" s="148" t="s">
        <v>214</v>
      </c>
      <c r="B14" s="143"/>
      <c r="C14" s="81">
        <v>133</v>
      </c>
      <c r="D14" s="118">
        <v>0.15370391771639894</v>
      </c>
    </row>
    <row r="15" spans="1:4" ht="12.75">
      <c r="A15" s="139" t="s">
        <v>215</v>
      </c>
      <c r="B15" s="139"/>
      <c r="C15" s="85">
        <v>747</v>
      </c>
      <c r="D15" s="118">
        <v>0.863284410031203</v>
      </c>
    </row>
    <row r="16" spans="1:4" ht="12.75">
      <c r="A16" s="140" t="s">
        <v>16</v>
      </c>
      <c r="B16" s="140"/>
      <c r="C16" s="108">
        <v>47</v>
      </c>
      <c r="D16" s="116">
        <v>0.05431642205015601</v>
      </c>
    </row>
    <row r="17" spans="1:4" ht="12.75">
      <c r="A17" s="149" t="s">
        <v>216</v>
      </c>
      <c r="B17" s="149"/>
      <c r="C17" s="85">
        <v>7</v>
      </c>
      <c r="D17" s="118">
        <v>0.00808967987981047</v>
      </c>
    </row>
    <row r="18" spans="1:4" ht="12.75">
      <c r="A18" s="136" t="s">
        <v>217</v>
      </c>
      <c r="B18" s="136"/>
      <c r="C18" s="85">
        <v>25</v>
      </c>
      <c r="D18" s="118">
        <v>0.028891713856465967</v>
      </c>
    </row>
    <row r="19" spans="1:4" ht="12.75">
      <c r="A19" s="136" t="s">
        <v>218</v>
      </c>
      <c r="B19" s="136"/>
      <c r="C19" s="85">
        <v>7</v>
      </c>
      <c r="D19" s="118">
        <v>0.00808967987981047</v>
      </c>
    </row>
    <row r="20" spans="1:4" ht="12.75">
      <c r="A20" s="147" t="s">
        <v>219</v>
      </c>
      <c r="B20" s="147"/>
      <c r="C20" s="85">
        <v>7</v>
      </c>
      <c r="D20" s="118">
        <v>0.00808967987981047</v>
      </c>
    </row>
    <row r="21" spans="1:4" ht="12.75">
      <c r="A21" s="136" t="s">
        <v>12</v>
      </c>
      <c r="B21" s="136"/>
      <c r="C21" s="85">
        <v>1</v>
      </c>
      <c r="D21" s="118">
        <v>0.0011556685542586387</v>
      </c>
    </row>
    <row r="22" spans="1:4" ht="12.75">
      <c r="A22" s="140" t="s">
        <v>20</v>
      </c>
      <c r="B22" s="140"/>
      <c r="C22" s="108">
        <v>833</v>
      </c>
      <c r="D22" s="116">
        <v>0.9626719056974461</v>
      </c>
    </row>
    <row r="23" spans="1:4" ht="12.75">
      <c r="A23" s="139" t="s">
        <v>220</v>
      </c>
      <c r="B23" s="139"/>
      <c r="C23" s="85">
        <v>412</v>
      </c>
      <c r="D23" s="118">
        <v>0.4761354443545591</v>
      </c>
    </row>
    <row r="24" spans="1:4" ht="12.75">
      <c r="A24" s="147" t="s">
        <v>221</v>
      </c>
      <c r="B24" s="147"/>
      <c r="C24" s="85">
        <v>416</v>
      </c>
      <c r="D24" s="118">
        <v>0.4807581185715937</v>
      </c>
    </row>
    <row r="25" spans="1:4" ht="12.75">
      <c r="A25" s="136" t="s">
        <v>12</v>
      </c>
      <c r="B25" s="136"/>
      <c r="C25" s="85">
        <v>5</v>
      </c>
      <c r="D25" s="118">
        <v>0.005778342771293193</v>
      </c>
    </row>
    <row r="26" spans="1:4" ht="12.75">
      <c r="A26" s="146" t="s">
        <v>151</v>
      </c>
      <c r="B26" s="146"/>
      <c r="C26" s="108">
        <f>C27+C28+C29</f>
        <v>1617</v>
      </c>
      <c r="D26" s="116">
        <v>1.8687160522362185</v>
      </c>
    </row>
    <row r="27" spans="1:4" ht="12.75">
      <c r="A27" s="139" t="s">
        <v>222</v>
      </c>
      <c r="B27" s="139"/>
      <c r="C27" s="85">
        <v>193</v>
      </c>
      <c r="D27" s="118">
        <v>0.22304403097191725</v>
      </c>
    </row>
    <row r="28" spans="1:4" ht="12.75">
      <c r="A28" s="139" t="s">
        <v>223</v>
      </c>
      <c r="B28" s="139"/>
      <c r="C28" s="117">
        <v>981</v>
      </c>
      <c r="D28" s="118">
        <v>1.1337108517277246</v>
      </c>
    </row>
    <row r="29" spans="1:4" ht="12.75">
      <c r="A29" s="139" t="s">
        <v>224</v>
      </c>
      <c r="B29" s="139"/>
      <c r="C29" s="85">
        <v>443</v>
      </c>
      <c r="D29" s="118">
        <v>0.5119611695365769</v>
      </c>
    </row>
    <row r="30" spans="1:4" ht="12.75">
      <c r="A30" s="144" t="s">
        <v>23</v>
      </c>
      <c r="B30" s="144"/>
      <c r="C30" s="121"/>
      <c r="D30" s="118"/>
    </row>
    <row r="31" spans="1:4" ht="12.75">
      <c r="A31" s="145" t="s">
        <v>24</v>
      </c>
      <c r="B31" s="145"/>
      <c r="C31" s="108">
        <v>4248</v>
      </c>
      <c r="D31" s="116">
        <v>4.909280018490697</v>
      </c>
    </row>
    <row r="32" spans="1:4" ht="12.75">
      <c r="A32" s="136" t="s">
        <v>225</v>
      </c>
      <c r="B32" s="136"/>
      <c r="C32" s="81">
        <v>337</v>
      </c>
      <c r="D32" s="118">
        <v>0.3894603027851612</v>
      </c>
    </row>
    <row r="33" spans="1:4" ht="12.75">
      <c r="A33" s="136" t="s">
        <v>226</v>
      </c>
      <c r="B33" s="136"/>
      <c r="C33" s="79">
        <v>3676</v>
      </c>
      <c r="D33" s="118">
        <v>4.248237605454755</v>
      </c>
    </row>
    <row r="34" spans="1:4" ht="12.75">
      <c r="A34" s="136" t="s">
        <v>12</v>
      </c>
      <c r="B34" s="136"/>
      <c r="C34" s="79">
        <v>235</v>
      </c>
      <c r="D34" s="118">
        <v>0.27158211025078005</v>
      </c>
    </row>
    <row r="35" spans="1:4" ht="12.75">
      <c r="A35" s="144" t="s">
        <v>33</v>
      </c>
      <c r="B35" s="144"/>
      <c r="C35" s="121"/>
      <c r="D35" s="118"/>
    </row>
    <row r="36" spans="1:4" ht="12.75">
      <c r="A36" s="140" t="s">
        <v>34</v>
      </c>
      <c r="B36" s="140"/>
      <c r="C36" s="108">
        <v>414</v>
      </c>
      <c r="D36" s="116">
        <v>0.47844678146307634</v>
      </c>
    </row>
    <row r="37" spans="1:4" ht="12.75">
      <c r="A37" s="136" t="s">
        <v>227</v>
      </c>
      <c r="B37" s="136"/>
      <c r="C37" s="88">
        <v>414</v>
      </c>
      <c r="D37" s="118">
        <v>0.47844678146307634</v>
      </c>
    </row>
    <row r="38" spans="1:4" ht="12.75">
      <c r="A38" s="140" t="s">
        <v>36</v>
      </c>
      <c r="B38" s="140"/>
      <c r="C38" s="108">
        <v>35891</v>
      </c>
      <c r="D38" s="116">
        <v>41.4781000808968</v>
      </c>
    </row>
    <row r="39" spans="1:4" ht="12.75">
      <c r="A39" s="136" t="s">
        <v>228</v>
      </c>
      <c r="B39" s="136"/>
      <c r="C39" s="79">
        <v>6835</v>
      </c>
      <c r="D39" s="118">
        <v>7.898994568357795</v>
      </c>
    </row>
    <row r="40" spans="1:4" ht="12.75">
      <c r="A40" s="136" t="s">
        <v>229</v>
      </c>
      <c r="B40" s="136"/>
      <c r="C40" s="79">
        <v>3198</v>
      </c>
      <c r="D40" s="118">
        <v>3.695828036519126</v>
      </c>
    </row>
    <row r="41" spans="1:4" ht="12.75">
      <c r="A41" s="136" t="s">
        <v>230</v>
      </c>
      <c r="B41" s="136"/>
      <c r="C41" s="79">
        <v>2544</v>
      </c>
      <c r="D41" s="118">
        <v>2.9400208020339766</v>
      </c>
    </row>
    <row r="42" spans="1:4" ht="12.75">
      <c r="A42" s="136" t="s">
        <v>231</v>
      </c>
      <c r="B42" s="136"/>
      <c r="C42" s="79">
        <v>2416</v>
      </c>
      <c r="D42" s="118">
        <v>2.792095227088871</v>
      </c>
    </row>
    <row r="43" spans="1:4" ht="12.75">
      <c r="A43" s="143" t="s">
        <v>232</v>
      </c>
      <c r="B43" s="143"/>
      <c r="C43" s="79">
        <v>17822</v>
      </c>
      <c r="D43" s="118">
        <v>20.596324973997458</v>
      </c>
    </row>
    <row r="44" spans="1:4" ht="12.75">
      <c r="A44" s="143" t="s">
        <v>233</v>
      </c>
      <c r="B44" s="143"/>
      <c r="C44" s="79">
        <v>2660</v>
      </c>
      <c r="D44" s="118">
        <v>3.0740783543279786</v>
      </c>
    </row>
    <row r="45" spans="1:4" ht="12.75">
      <c r="A45" s="143" t="s">
        <v>234</v>
      </c>
      <c r="B45" s="143"/>
      <c r="C45" s="81">
        <v>360</v>
      </c>
      <c r="D45" s="118">
        <v>0.4160406795331099</v>
      </c>
    </row>
    <row r="46" spans="1:4" ht="12.75">
      <c r="A46" s="136" t="s">
        <v>12</v>
      </c>
      <c r="B46" s="136"/>
      <c r="C46" s="81">
        <v>56</v>
      </c>
      <c r="D46" s="118">
        <v>0.06471743903848376</v>
      </c>
    </row>
    <row r="47" spans="1:4" ht="12.75">
      <c r="A47" s="144" t="s">
        <v>172</v>
      </c>
      <c r="B47" s="144"/>
      <c r="C47" s="121"/>
      <c r="D47" s="118"/>
    </row>
    <row r="48" spans="1:4" ht="12.75">
      <c r="A48" s="140" t="s">
        <v>44</v>
      </c>
      <c r="B48" s="140"/>
      <c r="C48" s="90">
        <v>489</v>
      </c>
      <c r="D48" s="116">
        <v>0.5651219230324742</v>
      </c>
    </row>
    <row r="49" spans="1:4" ht="12.75">
      <c r="A49" s="142" t="s">
        <v>235</v>
      </c>
      <c r="B49" s="142"/>
      <c r="C49" s="92">
        <v>458</v>
      </c>
      <c r="D49" s="118">
        <v>0.5292961978504566</v>
      </c>
    </row>
    <row r="50" spans="1:4" ht="12.75">
      <c r="A50" s="136" t="s">
        <v>250</v>
      </c>
      <c r="B50" s="136"/>
      <c r="C50" s="92">
        <v>31</v>
      </c>
      <c r="D50" s="118">
        <v>0.03582572518201779</v>
      </c>
    </row>
    <row r="51" spans="1:4" ht="12.75">
      <c r="A51" s="140" t="s">
        <v>48</v>
      </c>
      <c r="B51" s="140"/>
      <c r="C51" s="90">
        <v>4067</v>
      </c>
      <c r="D51" s="116">
        <v>4.700104010169883</v>
      </c>
    </row>
    <row r="52" spans="1:4" ht="12.75">
      <c r="A52" s="143" t="s">
        <v>237</v>
      </c>
      <c r="B52" s="143"/>
      <c r="C52" s="79">
        <v>2518</v>
      </c>
      <c r="D52" s="118">
        <v>2.909973419623252</v>
      </c>
    </row>
    <row r="53" spans="1:4" ht="12.75">
      <c r="A53" s="136" t="s">
        <v>238</v>
      </c>
      <c r="B53" s="136"/>
      <c r="C53" s="88">
        <v>112</v>
      </c>
      <c r="D53" s="118">
        <v>0.12943487807696752</v>
      </c>
    </row>
    <row r="54" spans="1:4" ht="12.75">
      <c r="A54" s="143" t="s">
        <v>239</v>
      </c>
      <c r="B54" s="143"/>
      <c r="C54" s="88">
        <v>343</v>
      </c>
      <c r="D54" s="118">
        <v>0.396394314110713</v>
      </c>
    </row>
    <row r="55" spans="1:4" ht="12.75">
      <c r="A55" s="139" t="s">
        <v>240</v>
      </c>
      <c r="B55" s="139"/>
      <c r="C55" s="81">
        <v>417</v>
      </c>
      <c r="D55" s="118">
        <v>0.4819137871258523</v>
      </c>
    </row>
    <row r="56" spans="1:4" ht="12.75">
      <c r="A56" s="136" t="s">
        <v>241</v>
      </c>
      <c r="B56" s="136"/>
      <c r="C56" s="81">
        <v>172</v>
      </c>
      <c r="D56" s="118">
        <v>0.19877499133248586</v>
      </c>
    </row>
    <row r="57" spans="1:4" ht="12.75">
      <c r="A57" s="136" t="s">
        <v>12</v>
      </c>
      <c r="B57" s="136"/>
      <c r="C57" s="81">
        <v>505</v>
      </c>
      <c r="D57" s="118">
        <v>0.5836126199006125</v>
      </c>
    </row>
    <row r="58" spans="1:4" ht="12.75">
      <c r="A58" s="140" t="s">
        <v>56</v>
      </c>
      <c r="B58" s="140"/>
      <c r="C58" s="90">
        <v>3693</v>
      </c>
      <c r="D58" s="116">
        <v>4.267883970877152</v>
      </c>
    </row>
    <row r="59" spans="1:4" ht="12.75">
      <c r="A59" s="136" t="s">
        <v>242</v>
      </c>
      <c r="B59" s="136"/>
      <c r="C59" s="79">
        <v>2391</v>
      </c>
      <c r="D59" s="118">
        <v>2.763203513232405</v>
      </c>
    </row>
    <row r="60" spans="1:4" ht="12.75">
      <c r="A60" s="141" t="s">
        <v>243</v>
      </c>
      <c r="B60" s="141"/>
      <c r="C60" s="85">
        <v>4</v>
      </c>
      <c r="D60" s="118">
        <v>0.004622674217034555</v>
      </c>
    </row>
    <row r="61" spans="1:4" ht="12.75">
      <c r="A61" s="134" t="s">
        <v>244</v>
      </c>
      <c r="B61" s="134"/>
      <c r="C61" s="79">
        <v>1298</v>
      </c>
      <c r="D61" s="118">
        <v>1.500057783427713</v>
      </c>
    </row>
    <row r="62" spans="1:4" ht="12.75">
      <c r="A62" s="135" t="s">
        <v>188</v>
      </c>
      <c r="B62" s="135"/>
      <c r="C62" s="90">
        <v>3415</v>
      </c>
      <c r="D62" s="116">
        <v>3.946608112793251</v>
      </c>
    </row>
    <row r="63" spans="1:4" ht="12.75">
      <c r="A63" s="136" t="s">
        <v>245</v>
      </c>
      <c r="B63" s="136"/>
      <c r="C63" s="79">
        <v>1723</v>
      </c>
      <c r="D63" s="118">
        <v>1.9912169189876345</v>
      </c>
    </row>
    <row r="64" spans="1:4" ht="12.75">
      <c r="A64" s="136" t="s">
        <v>246</v>
      </c>
      <c r="B64" s="136"/>
      <c r="C64" s="79">
        <v>1692</v>
      </c>
      <c r="D64" s="118">
        <v>1.9553911938056163</v>
      </c>
    </row>
    <row r="65" spans="1:4" ht="12.75">
      <c r="A65" s="137" t="s">
        <v>12</v>
      </c>
      <c r="B65" s="137"/>
      <c r="C65" s="90">
        <v>13</v>
      </c>
      <c r="D65" s="118">
        <v>0.015023691205362302</v>
      </c>
    </row>
    <row r="66" spans="1:4" ht="12.75">
      <c r="A66" s="138" t="s">
        <v>247</v>
      </c>
      <c r="B66" s="138"/>
      <c r="C66" s="97">
        <v>226</v>
      </c>
      <c r="D66" s="125">
        <v>0.2611810932624523</v>
      </c>
    </row>
    <row r="67" spans="1:4" ht="12.75">
      <c r="A67" s="131" t="s">
        <v>206</v>
      </c>
      <c r="B67" s="131"/>
      <c r="C67" s="131"/>
      <c r="D67" s="131"/>
    </row>
    <row r="68" spans="1:4" ht="12.75">
      <c r="A68" s="132" t="s">
        <v>251</v>
      </c>
      <c r="B68" s="133"/>
      <c r="C68" s="133"/>
      <c r="D68" s="133"/>
    </row>
  </sheetData>
  <sheetProtection/>
  <mergeCells count="68">
    <mergeCell ref="A1:D1"/>
    <mergeCell ref="A2:B3"/>
    <mergeCell ref="C2:D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D67"/>
    <mergeCell ref="A68:D68"/>
    <mergeCell ref="A61:B61"/>
    <mergeCell ref="A62:B62"/>
    <mergeCell ref="A63:B63"/>
    <mergeCell ref="A64:B64"/>
    <mergeCell ref="A65:B65"/>
    <mergeCell ref="A66:B6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67"/>
  <sheetViews>
    <sheetView zoomScalePageLayoutView="0" workbookViewId="0" topLeftCell="A1">
      <selection activeCell="A22" sqref="A22:B22"/>
    </sheetView>
  </sheetViews>
  <sheetFormatPr defaultColWidth="11.421875" defaultRowHeight="12.75"/>
  <cols>
    <col min="2" max="2" width="43.8515625" style="0" customWidth="1"/>
    <col min="3" max="3" width="11.57421875" style="0" customWidth="1"/>
    <col min="4" max="4" width="11.8515625" style="0" customWidth="1"/>
  </cols>
  <sheetData>
    <row r="1" spans="1:4" ht="46.5" customHeight="1">
      <c r="A1" s="150" t="s">
        <v>249</v>
      </c>
      <c r="B1" s="150"/>
      <c r="C1" s="150"/>
      <c r="D1" s="150"/>
    </row>
    <row r="2" spans="1:4" ht="12.75">
      <c r="A2" s="151" t="s">
        <v>0</v>
      </c>
      <c r="B2" s="151"/>
      <c r="C2" s="153" t="s">
        <v>1</v>
      </c>
      <c r="D2" s="153"/>
    </row>
    <row r="3" spans="1:4" ht="12.75">
      <c r="A3" s="152"/>
      <c r="B3" s="152"/>
      <c r="C3" s="103" t="s">
        <v>2</v>
      </c>
      <c r="D3" s="103" t="s">
        <v>99</v>
      </c>
    </row>
    <row r="4" spans="1:4" ht="12.75">
      <c r="A4" s="154" t="s">
        <v>4</v>
      </c>
      <c r="B4" s="154"/>
      <c r="C4" s="75">
        <v>77199</v>
      </c>
      <c r="D4" s="104">
        <v>100.00000000000001</v>
      </c>
    </row>
    <row r="5" spans="1:4" ht="12.75">
      <c r="A5" s="154" t="s">
        <v>5</v>
      </c>
      <c r="B5" s="154"/>
      <c r="C5" s="76"/>
      <c r="D5" s="105"/>
    </row>
    <row r="6" spans="1:4" ht="12.75">
      <c r="A6" s="140" t="s">
        <v>6</v>
      </c>
      <c r="B6" s="140"/>
      <c r="C6" s="77">
        <v>28038</v>
      </c>
      <c r="D6" s="116">
        <v>36.31912330470602</v>
      </c>
    </row>
    <row r="7" spans="1:4" ht="12.75">
      <c r="A7" s="136" t="s">
        <v>208</v>
      </c>
      <c r="B7" s="136"/>
      <c r="C7" s="117">
        <v>109</v>
      </c>
      <c r="D7" s="118">
        <v>0.14119353877640903</v>
      </c>
    </row>
    <row r="8" spans="1:4" ht="12.75">
      <c r="A8" s="136" t="s">
        <v>209</v>
      </c>
      <c r="B8" s="136"/>
      <c r="C8" s="79">
        <v>14596</v>
      </c>
      <c r="D8" s="118">
        <v>18.906980660371246</v>
      </c>
    </row>
    <row r="9" spans="1:4" ht="12.75">
      <c r="A9" s="136" t="s">
        <v>210</v>
      </c>
      <c r="B9" s="136"/>
      <c r="C9" s="79">
        <v>6869</v>
      </c>
      <c r="D9" s="118">
        <v>8.89778365004728</v>
      </c>
    </row>
    <row r="10" spans="1:4" ht="12.75">
      <c r="A10" s="136" t="s">
        <v>211</v>
      </c>
      <c r="B10" s="136"/>
      <c r="C10" s="79">
        <v>5675</v>
      </c>
      <c r="D10" s="118">
        <v>7.351131491340561</v>
      </c>
    </row>
    <row r="11" spans="1:4" ht="12.75">
      <c r="A11" s="142" t="s">
        <v>212</v>
      </c>
      <c r="B11" s="142"/>
      <c r="C11" s="119">
        <v>465</v>
      </c>
      <c r="D11" s="120">
        <v>0.6023394085415614</v>
      </c>
    </row>
    <row r="12" spans="1:4" ht="12.75">
      <c r="A12" s="136" t="s">
        <v>213</v>
      </c>
      <c r="B12" s="136"/>
      <c r="C12" s="81">
        <v>324</v>
      </c>
      <c r="D12" s="118">
        <v>0.41969455562895897</v>
      </c>
    </row>
    <row r="13" spans="1:4" ht="12.75">
      <c r="A13" s="140" t="s">
        <v>13</v>
      </c>
      <c r="B13" s="140"/>
      <c r="C13" s="108">
        <v>388</v>
      </c>
      <c r="D13" s="116">
        <v>0.5025971839013459</v>
      </c>
    </row>
    <row r="14" spans="1:4" ht="12.75">
      <c r="A14" s="148" t="s">
        <v>214</v>
      </c>
      <c r="B14" s="143"/>
      <c r="C14" s="81">
        <v>141</v>
      </c>
      <c r="D14" s="118">
        <v>0.1826448529126025</v>
      </c>
    </row>
    <row r="15" spans="1:4" ht="12.75">
      <c r="A15" s="139" t="s">
        <v>215</v>
      </c>
      <c r="B15" s="139"/>
      <c r="C15" s="85">
        <v>247</v>
      </c>
      <c r="D15" s="118">
        <v>0.31995233098874337</v>
      </c>
    </row>
    <row r="16" spans="1:4" ht="12.75">
      <c r="A16" s="140" t="s">
        <v>16</v>
      </c>
      <c r="B16" s="140"/>
      <c r="C16" s="108">
        <v>52</v>
      </c>
      <c r="D16" s="116">
        <v>0.0673583854713144</v>
      </c>
    </row>
    <row r="17" spans="1:4" ht="12.75">
      <c r="A17" s="149" t="s">
        <v>216</v>
      </c>
      <c r="B17" s="149"/>
      <c r="C17" s="85">
        <v>9</v>
      </c>
      <c r="D17" s="118">
        <v>0.011658182100804415</v>
      </c>
    </row>
    <row r="18" spans="1:4" ht="12.75">
      <c r="A18" s="136" t="s">
        <v>217</v>
      </c>
      <c r="B18" s="136"/>
      <c r="C18" s="85">
        <v>25</v>
      </c>
      <c r="D18" s="118">
        <v>0.032383839168901155</v>
      </c>
    </row>
    <row r="19" spans="1:4" ht="12.75">
      <c r="A19" s="136" t="s">
        <v>218</v>
      </c>
      <c r="B19" s="136"/>
      <c r="C19" s="85">
        <v>8</v>
      </c>
      <c r="D19" s="118">
        <v>0.010362828534048367</v>
      </c>
    </row>
    <row r="20" spans="1:4" ht="12.75">
      <c r="A20" s="147" t="s">
        <v>219</v>
      </c>
      <c r="B20" s="147"/>
      <c r="C20" s="85">
        <v>7</v>
      </c>
      <c r="D20" s="118">
        <v>0.009067474967292322</v>
      </c>
    </row>
    <row r="21" spans="1:4" ht="12.75">
      <c r="A21" s="136" t="s">
        <v>12</v>
      </c>
      <c r="B21" s="136"/>
      <c r="C21" s="85">
        <v>3</v>
      </c>
      <c r="D21" s="118">
        <v>0.003886060700268138</v>
      </c>
    </row>
    <row r="22" spans="1:4" ht="12.75">
      <c r="A22" s="140" t="s">
        <v>20</v>
      </c>
      <c r="B22" s="140"/>
      <c r="C22" s="108">
        <v>719</v>
      </c>
      <c r="D22" s="116">
        <v>0.9313592144975971</v>
      </c>
    </row>
    <row r="23" spans="1:4" ht="12.75">
      <c r="A23" s="139" t="s">
        <v>220</v>
      </c>
      <c r="B23" s="139"/>
      <c r="C23" s="85">
        <v>342</v>
      </c>
      <c r="D23" s="118">
        <v>0.44301091983056773</v>
      </c>
    </row>
    <row r="24" spans="1:4" ht="12.75">
      <c r="A24" s="147" t="s">
        <v>221</v>
      </c>
      <c r="B24" s="147"/>
      <c r="C24" s="85">
        <v>377</v>
      </c>
      <c r="D24" s="118">
        <v>0.4883482946670294</v>
      </c>
    </row>
    <row r="25" spans="1:4" ht="12.75">
      <c r="A25" s="146" t="s">
        <v>151</v>
      </c>
      <c r="B25" s="146"/>
      <c r="C25" s="108">
        <v>1825</v>
      </c>
      <c r="D25" s="116">
        <v>2.364020259329784</v>
      </c>
    </row>
    <row r="26" spans="1:4" ht="12.75">
      <c r="A26" s="139" t="s">
        <v>222</v>
      </c>
      <c r="B26" s="139"/>
      <c r="C26" s="85">
        <v>206</v>
      </c>
      <c r="D26" s="118">
        <v>0.2668428347517455</v>
      </c>
    </row>
    <row r="27" spans="1:4" ht="12.75">
      <c r="A27" s="139" t="s">
        <v>223</v>
      </c>
      <c r="B27" s="139"/>
      <c r="C27" s="117">
        <v>902</v>
      </c>
      <c r="D27" s="118">
        <v>1.1684089172139536</v>
      </c>
    </row>
    <row r="28" spans="1:4" ht="12.75">
      <c r="A28" s="139" t="s">
        <v>224</v>
      </c>
      <c r="B28" s="139"/>
      <c r="C28" s="85">
        <v>717</v>
      </c>
      <c r="D28" s="118">
        <v>0.9287685073640851</v>
      </c>
    </row>
    <row r="29" spans="1:4" ht="12.75">
      <c r="A29" s="144" t="s">
        <v>23</v>
      </c>
      <c r="B29" s="144"/>
      <c r="C29" s="121"/>
      <c r="D29" s="116"/>
    </row>
    <row r="30" spans="1:4" ht="12.75">
      <c r="A30" s="145" t="s">
        <v>24</v>
      </c>
      <c r="B30" s="145"/>
      <c r="C30" s="108">
        <v>3722</v>
      </c>
      <c r="D30" s="116">
        <v>4.821305975466003</v>
      </c>
    </row>
    <row r="31" spans="1:4" ht="12.75">
      <c r="A31" s="136" t="s">
        <v>225</v>
      </c>
      <c r="B31" s="136"/>
      <c r="C31" s="81">
        <v>262</v>
      </c>
      <c r="D31" s="118">
        <v>0.33938263449008405</v>
      </c>
    </row>
    <row r="32" spans="1:4" ht="12.75">
      <c r="A32" s="136" t="s">
        <v>226</v>
      </c>
      <c r="B32" s="136"/>
      <c r="C32" s="79">
        <v>3196</v>
      </c>
      <c r="D32" s="118">
        <v>4.139949999352323</v>
      </c>
    </row>
    <row r="33" spans="1:4" ht="12.75">
      <c r="A33" s="136" t="s">
        <v>12</v>
      </c>
      <c r="B33" s="136"/>
      <c r="C33" s="79">
        <v>264</v>
      </c>
      <c r="D33" s="118">
        <v>0.34197334162359616</v>
      </c>
    </row>
    <row r="34" spans="1:4" ht="12.75">
      <c r="A34" s="144" t="s">
        <v>33</v>
      </c>
      <c r="B34" s="144"/>
      <c r="C34" s="121"/>
      <c r="D34" s="116"/>
    </row>
    <row r="35" spans="1:4" ht="12.75">
      <c r="A35" s="140" t="s">
        <v>34</v>
      </c>
      <c r="B35" s="140"/>
      <c r="C35" s="108">
        <v>490</v>
      </c>
      <c r="D35" s="116">
        <v>0.6347232477104625</v>
      </c>
    </row>
    <row r="36" spans="1:4" ht="12.75">
      <c r="A36" s="136" t="s">
        <v>227</v>
      </c>
      <c r="B36" s="136"/>
      <c r="C36" s="88">
        <v>490</v>
      </c>
      <c r="D36" s="118">
        <v>0.6347232477104625</v>
      </c>
    </row>
    <row r="37" spans="1:4" ht="12.75">
      <c r="A37" s="140" t="s">
        <v>36</v>
      </c>
      <c r="B37" s="140"/>
      <c r="C37" s="108">
        <v>33821</v>
      </c>
      <c r="D37" s="116">
        <v>43.81015298125624</v>
      </c>
    </row>
    <row r="38" spans="1:4" ht="12.75">
      <c r="A38" s="136" t="s">
        <v>228</v>
      </c>
      <c r="B38" s="136"/>
      <c r="C38" s="88">
        <v>7465</v>
      </c>
      <c r="D38" s="118">
        <v>9.669814375833884</v>
      </c>
    </row>
    <row r="39" spans="1:4" ht="12.75">
      <c r="A39" s="136" t="s">
        <v>229</v>
      </c>
      <c r="B39" s="136"/>
      <c r="C39" s="79">
        <v>2574</v>
      </c>
      <c r="D39" s="118">
        <v>3.334240080830063</v>
      </c>
    </row>
    <row r="40" spans="1:4" ht="12.75">
      <c r="A40" s="136" t="s">
        <v>230</v>
      </c>
      <c r="B40" s="136"/>
      <c r="C40" s="79">
        <v>2459</v>
      </c>
      <c r="D40" s="118">
        <v>3.185274420653117</v>
      </c>
    </row>
    <row r="41" spans="1:4" ht="12.75">
      <c r="A41" s="136" t="s">
        <v>167</v>
      </c>
      <c r="B41" s="136"/>
      <c r="C41" s="79">
        <v>74</v>
      </c>
      <c r="D41" s="118">
        <v>0.0958561639399474</v>
      </c>
    </row>
    <row r="42" spans="1:4" ht="12.75">
      <c r="A42" s="136" t="s">
        <v>231</v>
      </c>
      <c r="B42" s="136"/>
      <c r="C42" s="79">
        <v>1165</v>
      </c>
      <c r="D42" s="118">
        <v>1.5090869052707936</v>
      </c>
    </row>
    <row r="43" spans="1:4" ht="12.75">
      <c r="A43" s="143" t="s">
        <v>232</v>
      </c>
      <c r="B43" s="143"/>
      <c r="C43" s="79">
        <v>17240</v>
      </c>
      <c r="D43" s="118">
        <v>22.331895490874235</v>
      </c>
    </row>
    <row r="44" spans="1:4" ht="12.75">
      <c r="A44" s="143" t="s">
        <v>233</v>
      </c>
      <c r="B44" s="143"/>
      <c r="C44" s="79">
        <v>2425</v>
      </c>
      <c r="D44" s="118">
        <v>3.1412323993834117</v>
      </c>
    </row>
    <row r="45" spans="1:4" ht="12.75">
      <c r="A45" s="143" t="s">
        <v>234</v>
      </c>
      <c r="B45" s="143"/>
      <c r="C45" s="81">
        <v>419</v>
      </c>
      <c r="D45" s="118">
        <v>0.5427531444707834</v>
      </c>
    </row>
    <row r="46" spans="1:4" ht="12.75">
      <c r="A46" s="144" t="s">
        <v>172</v>
      </c>
      <c r="B46" s="144"/>
      <c r="C46" s="121"/>
      <c r="D46" s="116"/>
    </row>
    <row r="47" spans="1:4" ht="12.75">
      <c r="A47" s="140" t="s">
        <v>44</v>
      </c>
      <c r="B47" s="140"/>
      <c r="C47" s="90">
        <v>408</v>
      </c>
      <c r="D47" s="116">
        <v>0.5285042552364668</v>
      </c>
    </row>
    <row r="48" spans="1:4" ht="12.75">
      <c r="A48" s="142" t="s">
        <v>235</v>
      </c>
      <c r="B48" s="142"/>
      <c r="C48" s="122">
        <v>385</v>
      </c>
      <c r="D48" s="120">
        <v>0.49871112320107774</v>
      </c>
    </row>
    <row r="49" spans="1:4" ht="12.75">
      <c r="A49" s="136" t="s">
        <v>236</v>
      </c>
      <c r="B49" s="136"/>
      <c r="C49" s="92">
        <v>23</v>
      </c>
      <c r="D49" s="118">
        <v>0.02979313203538906</v>
      </c>
    </row>
    <row r="50" spans="1:4" ht="12.75">
      <c r="A50" s="140" t="s">
        <v>48</v>
      </c>
      <c r="B50" s="140"/>
      <c r="C50" s="90">
        <v>1690</v>
      </c>
      <c r="D50" s="116">
        <v>2.189147527817718</v>
      </c>
    </row>
    <row r="51" spans="1:4" ht="12.75">
      <c r="A51" s="143" t="s">
        <v>237</v>
      </c>
      <c r="B51" s="143"/>
      <c r="C51" s="81">
        <v>673</v>
      </c>
      <c r="D51" s="118">
        <v>0.871772950426819</v>
      </c>
    </row>
    <row r="52" spans="1:4" ht="12.75">
      <c r="A52" s="136" t="s">
        <v>238</v>
      </c>
      <c r="B52" s="136"/>
      <c r="C52" s="88">
        <v>149</v>
      </c>
      <c r="D52" s="118">
        <v>0.19300768144665084</v>
      </c>
    </row>
    <row r="53" spans="1:4" ht="12.75">
      <c r="A53" s="143" t="s">
        <v>239</v>
      </c>
      <c r="B53" s="143"/>
      <c r="C53" s="88">
        <v>234</v>
      </c>
      <c r="D53" s="118">
        <v>0.3031127346209148</v>
      </c>
    </row>
    <row r="54" spans="1:4" ht="12.75">
      <c r="A54" s="139" t="s">
        <v>240</v>
      </c>
      <c r="B54" s="139"/>
      <c r="C54" s="81">
        <v>162</v>
      </c>
      <c r="D54" s="118">
        <v>0.20984727781447948</v>
      </c>
    </row>
    <row r="55" spans="1:4" ht="12.75">
      <c r="A55" s="136" t="s">
        <v>241</v>
      </c>
      <c r="B55" s="136"/>
      <c r="C55" s="81">
        <v>160</v>
      </c>
      <c r="D55" s="118">
        <v>0.2072565706809674</v>
      </c>
    </row>
    <row r="56" spans="1:4" ht="12.75">
      <c r="A56" s="136" t="s">
        <v>12</v>
      </c>
      <c r="B56" s="136"/>
      <c r="C56" s="81">
        <v>312</v>
      </c>
      <c r="D56" s="118">
        <v>0.4041503128278863</v>
      </c>
    </row>
    <row r="57" spans="1:4" ht="12.75">
      <c r="A57" s="140" t="s">
        <v>56</v>
      </c>
      <c r="B57" s="140"/>
      <c r="C57" s="90">
        <v>3663</v>
      </c>
      <c r="D57" s="116">
        <v>4.744880115027397</v>
      </c>
    </row>
    <row r="58" spans="1:4" ht="12.75">
      <c r="A58" s="136" t="s">
        <v>242</v>
      </c>
      <c r="B58" s="136"/>
      <c r="C58" s="79">
        <v>2817</v>
      </c>
      <c r="D58" s="118">
        <v>3.6490109975517817</v>
      </c>
    </row>
    <row r="59" spans="1:4" ht="12.75">
      <c r="A59" s="141" t="s">
        <v>243</v>
      </c>
      <c r="B59" s="141"/>
      <c r="C59" s="85">
        <v>8</v>
      </c>
      <c r="D59" s="118">
        <v>0.010362828534048367</v>
      </c>
    </row>
    <row r="60" spans="1:4" ht="12.75">
      <c r="A60" s="134" t="s">
        <v>244</v>
      </c>
      <c r="B60" s="134"/>
      <c r="C60" s="85">
        <v>838</v>
      </c>
      <c r="D60" s="118">
        <v>1.0855062889415668</v>
      </c>
    </row>
    <row r="61" spans="1:4" ht="12.75">
      <c r="A61" s="135" t="s">
        <v>188</v>
      </c>
      <c r="B61" s="135"/>
      <c r="C61" s="90">
        <v>2098</v>
      </c>
      <c r="D61" s="116">
        <v>2.7176517830541846</v>
      </c>
    </row>
    <row r="62" spans="1:4" ht="12.75">
      <c r="A62" s="136" t="s">
        <v>245</v>
      </c>
      <c r="B62" s="136"/>
      <c r="C62" s="79">
        <v>1006</v>
      </c>
      <c r="D62" s="118">
        <v>1.3031256881565823</v>
      </c>
    </row>
    <row r="63" spans="1:4" ht="12.75">
      <c r="A63" s="136" t="s">
        <v>246</v>
      </c>
      <c r="B63" s="136"/>
      <c r="C63" s="79">
        <v>1092</v>
      </c>
      <c r="D63" s="118">
        <v>1.4145260948976022</v>
      </c>
    </row>
    <row r="64" spans="1:4" ht="12.75">
      <c r="A64" s="137" t="s">
        <v>12</v>
      </c>
      <c r="B64" s="137"/>
      <c r="C64" s="90">
        <v>19</v>
      </c>
      <c r="D64" s="116">
        <v>0.024611717768364873</v>
      </c>
    </row>
    <row r="65" spans="1:4" ht="12.75">
      <c r="A65" s="138" t="s">
        <v>247</v>
      </c>
      <c r="B65" s="138"/>
      <c r="C65" s="97">
        <v>266</v>
      </c>
      <c r="D65" s="123">
        <v>0.3445640487571083</v>
      </c>
    </row>
    <row r="66" spans="1:4" ht="27" customHeight="1">
      <c r="A66" s="131" t="s">
        <v>206</v>
      </c>
      <c r="B66" s="131"/>
      <c r="C66" s="131"/>
      <c r="D66" s="131"/>
    </row>
    <row r="67" spans="1:4" ht="29.25" customHeight="1">
      <c r="A67" s="132" t="s">
        <v>248</v>
      </c>
      <c r="B67" s="133"/>
      <c r="C67" s="133"/>
      <c r="D67" s="133"/>
    </row>
  </sheetData>
  <sheetProtection/>
  <mergeCells count="67">
    <mergeCell ref="A1:D1"/>
    <mergeCell ref="A2:B3"/>
    <mergeCell ref="C2:D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D67"/>
    <mergeCell ref="A61:B61"/>
    <mergeCell ref="A62:B62"/>
    <mergeCell ref="A63:B63"/>
    <mergeCell ref="A64:B64"/>
    <mergeCell ref="A65:B65"/>
    <mergeCell ref="A66:D6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72"/>
  <sheetViews>
    <sheetView zoomScalePageLayoutView="0" workbookViewId="0" topLeftCell="A1">
      <selection activeCell="A71" sqref="A71:D71"/>
    </sheetView>
  </sheetViews>
  <sheetFormatPr defaultColWidth="11.421875" defaultRowHeight="12.75"/>
  <cols>
    <col min="2" max="2" width="48.8515625" style="0" customWidth="1"/>
  </cols>
  <sheetData>
    <row r="1" spans="1:4" ht="54" customHeight="1">
      <c r="A1" s="155" t="s">
        <v>207</v>
      </c>
      <c r="B1" s="155"/>
      <c r="C1" s="155"/>
      <c r="D1" s="155"/>
    </row>
    <row r="2" spans="1:4" ht="12.75">
      <c r="A2" s="151" t="s">
        <v>0</v>
      </c>
      <c r="B2" s="151"/>
      <c r="C2" s="153" t="s">
        <v>1</v>
      </c>
      <c r="D2" s="153"/>
    </row>
    <row r="3" spans="1:4" ht="12.75">
      <c r="A3" s="152"/>
      <c r="B3" s="152"/>
      <c r="C3" s="103" t="s">
        <v>2</v>
      </c>
      <c r="D3" s="103" t="s">
        <v>99</v>
      </c>
    </row>
    <row r="4" spans="1:4" ht="12.75">
      <c r="A4" s="154" t="s">
        <v>4</v>
      </c>
      <c r="B4" s="154"/>
      <c r="C4" s="75">
        <v>74119</v>
      </c>
      <c r="D4" s="104">
        <v>100</v>
      </c>
    </row>
    <row r="5" spans="1:4" ht="13.5" customHeight="1">
      <c r="A5" s="146" t="s">
        <v>5</v>
      </c>
      <c r="B5" s="146"/>
      <c r="C5" s="76"/>
      <c r="D5" s="105"/>
    </row>
    <row r="6" spans="1:4" ht="12.75">
      <c r="A6" s="140" t="s">
        <v>6</v>
      </c>
      <c r="B6" s="140"/>
      <c r="C6" s="77">
        <v>25440</v>
      </c>
      <c r="D6" s="106">
        <v>34.32318298951686</v>
      </c>
    </row>
    <row r="7" spans="1:4" ht="12.75">
      <c r="A7" s="136" t="s">
        <v>135</v>
      </c>
      <c r="B7" s="136"/>
      <c r="C7" s="78">
        <v>102</v>
      </c>
      <c r="D7" s="107">
        <v>0.1376165355711761</v>
      </c>
    </row>
    <row r="8" spans="1:4" ht="12.75">
      <c r="A8" s="136" t="s">
        <v>136</v>
      </c>
      <c r="B8" s="136"/>
      <c r="C8" s="79">
        <v>14400</v>
      </c>
      <c r="D8" s="107">
        <v>19.428216786518977</v>
      </c>
    </row>
    <row r="9" spans="1:4" ht="12.75">
      <c r="A9" s="136" t="s">
        <v>137</v>
      </c>
      <c r="B9" s="136"/>
      <c r="C9" s="79">
        <v>5182</v>
      </c>
      <c r="D9" s="107">
        <v>6.99145967970426</v>
      </c>
    </row>
    <row r="10" spans="1:4" ht="12.75">
      <c r="A10" s="136" t="s">
        <v>138</v>
      </c>
      <c r="B10" s="136"/>
      <c r="C10" s="79">
        <v>4949</v>
      </c>
      <c r="D10" s="107">
        <v>6.677100338644612</v>
      </c>
    </row>
    <row r="11" spans="1:4" ht="12.75">
      <c r="A11" s="136" t="s">
        <v>139</v>
      </c>
      <c r="B11" s="136"/>
      <c r="C11" s="80">
        <v>480</v>
      </c>
      <c r="D11" s="107">
        <v>0.6476072262172992</v>
      </c>
    </row>
    <row r="12" spans="1:4" ht="12.75">
      <c r="A12" s="136" t="s">
        <v>140</v>
      </c>
      <c r="B12" s="136"/>
      <c r="C12" s="81">
        <v>327</v>
      </c>
      <c r="D12" s="107">
        <v>0.44118242286053505</v>
      </c>
    </row>
    <row r="13" spans="1:4" ht="12.75">
      <c r="A13" s="140" t="s">
        <v>13</v>
      </c>
      <c r="B13" s="140"/>
      <c r="C13" s="108">
        <v>277</v>
      </c>
      <c r="D13" s="109">
        <v>0.3737233367962331</v>
      </c>
    </row>
    <row r="14" spans="1:4" ht="12.75">
      <c r="A14" s="148" t="s">
        <v>141</v>
      </c>
      <c r="B14" s="143"/>
      <c r="C14" s="83">
        <v>194</v>
      </c>
      <c r="D14" s="107">
        <v>0.26174125392949177</v>
      </c>
    </row>
    <row r="15" spans="1:4" ht="12.75">
      <c r="A15" s="139" t="s">
        <v>199</v>
      </c>
      <c r="B15" s="139"/>
      <c r="C15" s="84">
        <v>83</v>
      </c>
      <c r="D15" s="107">
        <v>0.11198208286674133</v>
      </c>
    </row>
    <row r="16" spans="1:4" ht="12.75">
      <c r="A16" s="140" t="s">
        <v>16</v>
      </c>
      <c r="B16" s="140"/>
      <c r="C16" s="108">
        <v>58</v>
      </c>
      <c r="D16" s="109">
        <v>0.07825253983459032</v>
      </c>
    </row>
    <row r="17" spans="1:4" ht="12.75">
      <c r="A17" s="134" t="s">
        <v>144</v>
      </c>
      <c r="B17" s="134"/>
      <c r="C17" s="78">
        <v>15</v>
      </c>
      <c r="D17" s="107">
        <v>0.0202377258192906</v>
      </c>
    </row>
    <row r="18" spans="1:4" ht="12.75">
      <c r="A18" s="136" t="s">
        <v>146</v>
      </c>
      <c r="B18" s="136"/>
      <c r="C18" s="84">
        <v>25</v>
      </c>
      <c r="D18" s="107">
        <v>0.033729543032151005</v>
      </c>
    </row>
    <row r="19" spans="1:4" ht="12.75">
      <c r="A19" s="136" t="s">
        <v>147</v>
      </c>
      <c r="B19" s="136"/>
      <c r="C19" s="81">
        <v>6</v>
      </c>
      <c r="D19" s="107">
        <v>0.00809509032771624</v>
      </c>
    </row>
    <row r="20" spans="1:4" ht="12.75">
      <c r="A20" s="147" t="s">
        <v>200</v>
      </c>
      <c r="B20" s="147"/>
      <c r="C20" s="85">
        <v>12</v>
      </c>
      <c r="D20" s="107">
        <v>0.01619018065543248</v>
      </c>
    </row>
    <row r="21" spans="1:4" ht="12.75">
      <c r="A21" s="140" t="s">
        <v>20</v>
      </c>
      <c r="B21" s="140"/>
      <c r="C21" s="108">
        <v>673</v>
      </c>
      <c r="D21" s="109">
        <v>0.907999298425505</v>
      </c>
    </row>
    <row r="22" spans="1:4" ht="12.75">
      <c r="A22" s="139" t="s">
        <v>149</v>
      </c>
      <c r="B22" s="139"/>
      <c r="C22" s="85">
        <v>285</v>
      </c>
      <c r="D22" s="107">
        <v>0.3845167905665214</v>
      </c>
    </row>
    <row r="23" spans="1:4" ht="12.75">
      <c r="A23" s="147" t="s">
        <v>150</v>
      </c>
      <c r="B23" s="147"/>
      <c r="C23" s="85">
        <v>388</v>
      </c>
      <c r="D23" s="107">
        <v>0.5234825078589835</v>
      </c>
    </row>
    <row r="24" spans="1:4" ht="12.75">
      <c r="A24" s="146" t="s">
        <v>151</v>
      </c>
      <c r="B24" s="146"/>
      <c r="C24" s="77">
        <v>2272</v>
      </c>
      <c r="D24" s="109">
        <v>3.065340870761883</v>
      </c>
    </row>
    <row r="25" spans="1:4" ht="12.75">
      <c r="A25" s="139" t="s">
        <v>152</v>
      </c>
      <c r="B25" s="139"/>
      <c r="C25" s="85">
        <v>219</v>
      </c>
      <c r="D25" s="107">
        <v>0.29547079696164275</v>
      </c>
    </row>
    <row r="26" spans="1:4" ht="12.75">
      <c r="A26" s="139" t="s">
        <v>153</v>
      </c>
      <c r="B26" s="139"/>
      <c r="C26" s="79">
        <v>1149</v>
      </c>
      <c r="D26" s="107">
        <v>1.5502097977576599</v>
      </c>
    </row>
    <row r="27" spans="1:4" ht="12.75">
      <c r="A27" s="139" t="s">
        <v>201</v>
      </c>
      <c r="B27" s="139"/>
      <c r="C27" s="85">
        <v>25</v>
      </c>
      <c r="D27" s="107">
        <v>0.033729543032151005</v>
      </c>
    </row>
    <row r="28" spans="1:4" ht="13.5" customHeight="1">
      <c r="A28" s="139" t="s">
        <v>202</v>
      </c>
      <c r="B28" s="139"/>
      <c r="C28" s="85">
        <v>879</v>
      </c>
      <c r="D28" s="107">
        <v>1.1859307330104292</v>
      </c>
    </row>
    <row r="29" spans="1:4" ht="12.75">
      <c r="A29" s="144" t="s">
        <v>23</v>
      </c>
      <c r="B29" s="144"/>
      <c r="C29" s="86"/>
      <c r="D29" s="107"/>
    </row>
    <row r="30" spans="1:4" ht="12.75">
      <c r="A30" s="145" t="s">
        <v>24</v>
      </c>
      <c r="B30" s="145"/>
      <c r="C30" s="108">
        <v>3140</v>
      </c>
      <c r="D30" s="109">
        <v>4.236430604838166</v>
      </c>
    </row>
    <row r="31" spans="1:4" ht="14.25" customHeight="1">
      <c r="A31" s="136" t="s">
        <v>156</v>
      </c>
      <c r="B31" s="136"/>
      <c r="C31" s="81">
        <v>303</v>
      </c>
      <c r="D31" s="107">
        <v>0.4088020615496701</v>
      </c>
    </row>
    <row r="32" spans="1:4" ht="12.75">
      <c r="A32" s="136" t="s">
        <v>157</v>
      </c>
      <c r="B32" s="136"/>
      <c r="C32" s="81">
        <v>59</v>
      </c>
      <c r="D32" s="107">
        <v>0.07960172155587636</v>
      </c>
    </row>
    <row r="33" spans="1:4" ht="12.75">
      <c r="A33" s="136" t="s">
        <v>158</v>
      </c>
      <c r="B33" s="136"/>
      <c r="C33" s="81">
        <v>62</v>
      </c>
      <c r="D33" s="107">
        <v>0.08364926671973448</v>
      </c>
    </row>
    <row r="34" spans="1:4" ht="12.75">
      <c r="A34" s="136" t="s">
        <v>159</v>
      </c>
      <c r="B34" s="136"/>
      <c r="C34" s="81">
        <v>66</v>
      </c>
      <c r="D34" s="107">
        <v>0.08904599360487865</v>
      </c>
    </row>
    <row r="35" spans="1:4" ht="12.75">
      <c r="A35" s="136" t="s">
        <v>160</v>
      </c>
      <c r="B35" s="136"/>
      <c r="C35" s="79">
        <v>2612</v>
      </c>
      <c r="D35" s="107">
        <v>3.524062655999136</v>
      </c>
    </row>
    <row r="36" spans="1:4" ht="12.75">
      <c r="A36" s="136" t="s">
        <v>161</v>
      </c>
      <c r="B36" s="136"/>
      <c r="C36" s="79">
        <v>38</v>
      </c>
      <c r="D36" s="107">
        <v>0.05126890540886952</v>
      </c>
    </row>
    <row r="37" spans="1:4" ht="12.75">
      <c r="A37" s="144" t="s">
        <v>33</v>
      </c>
      <c r="B37" s="144"/>
      <c r="C37" s="86"/>
      <c r="D37" s="107"/>
    </row>
    <row r="38" spans="1:4" ht="12.75">
      <c r="A38" s="140" t="s">
        <v>34</v>
      </c>
      <c r="B38" s="140"/>
      <c r="C38" s="89">
        <v>322</v>
      </c>
      <c r="D38" s="110">
        <v>0.43443651425410484</v>
      </c>
    </row>
    <row r="39" spans="1:4" ht="12.75">
      <c r="A39" s="136" t="s">
        <v>163</v>
      </c>
      <c r="B39" s="136"/>
      <c r="C39" s="88">
        <v>322</v>
      </c>
      <c r="D39" s="107">
        <v>0.43443651425410484</v>
      </c>
    </row>
    <row r="40" spans="1:4" ht="12.75">
      <c r="A40" s="140" t="s">
        <v>36</v>
      </c>
      <c r="B40" s="140"/>
      <c r="C40" s="108">
        <v>33364</v>
      </c>
      <c r="D40" s="109">
        <v>45.014098948987446</v>
      </c>
    </row>
    <row r="41" spans="1:4" ht="12.75">
      <c r="A41" s="136" t="s">
        <v>164</v>
      </c>
      <c r="B41" s="136"/>
      <c r="C41" s="79">
        <v>6847</v>
      </c>
      <c r="D41" s="107">
        <v>9.237847245645515</v>
      </c>
    </row>
    <row r="42" spans="1:4" ht="12.75">
      <c r="A42" s="136" t="s">
        <v>165</v>
      </c>
      <c r="B42" s="136"/>
      <c r="C42" s="79">
        <v>186</v>
      </c>
      <c r="D42" s="107">
        <v>0.2509478001592035</v>
      </c>
    </row>
    <row r="43" spans="1:4" ht="12.75">
      <c r="A43" s="136" t="s">
        <v>203</v>
      </c>
      <c r="B43" s="136"/>
      <c r="C43" s="79">
        <v>3</v>
      </c>
      <c r="D43" s="107">
        <v>0.00404754516385812</v>
      </c>
    </row>
    <row r="44" spans="1:4" ht="12.75">
      <c r="A44" s="136" t="s">
        <v>166</v>
      </c>
      <c r="B44" s="136"/>
      <c r="C44" s="79">
        <v>1945</v>
      </c>
      <c r="D44" s="107">
        <v>2.624158447901348</v>
      </c>
    </row>
    <row r="45" spans="1:4" ht="12.75">
      <c r="A45" s="136" t="s">
        <v>167</v>
      </c>
      <c r="B45" s="136"/>
      <c r="C45" s="79">
        <v>141</v>
      </c>
      <c r="D45" s="107">
        <v>0.19023462270133165</v>
      </c>
    </row>
    <row r="46" spans="1:4" ht="12.75">
      <c r="A46" s="136" t="s">
        <v>168</v>
      </c>
      <c r="B46" s="136"/>
      <c r="C46" s="79">
        <v>1415</v>
      </c>
      <c r="D46" s="107">
        <v>1.9090921356197468</v>
      </c>
    </row>
    <row r="47" spans="1:4" ht="12.75">
      <c r="A47" s="143" t="s">
        <v>169</v>
      </c>
      <c r="B47" s="143"/>
      <c r="C47" s="79">
        <v>19332</v>
      </c>
      <c r="D47" s="107">
        <v>26.082381035901726</v>
      </c>
    </row>
    <row r="48" spans="1:4" ht="12.75">
      <c r="A48" s="143" t="s">
        <v>170</v>
      </c>
      <c r="B48" s="143"/>
      <c r="C48" s="79">
        <v>2875</v>
      </c>
      <c r="D48" s="107">
        <v>3.8788974486973653</v>
      </c>
    </row>
    <row r="49" spans="1:4" ht="12.75">
      <c r="A49" s="143" t="s">
        <v>171</v>
      </c>
      <c r="B49" s="143"/>
      <c r="C49" s="83">
        <v>620</v>
      </c>
      <c r="D49" s="107">
        <v>0.8364926671973447</v>
      </c>
    </row>
    <row r="50" spans="1:4" ht="12.75">
      <c r="A50" s="144" t="s">
        <v>172</v>
      </c>
      <c r="B50" s="144"/>
      <c r="C50" s="86"/>
      <c r="D50" s="107"/>
    </row>
    <row r="51" spans="1:4" ht="12.75">
      <c r="A51" s="140" t="s">
        <v>44</v>
      </c>
      <c r="B51" s="140"/>
      <c r="C51" s="90">
        <v>351</v>
      </c>
      <c r="D51" s="111">
        <v>0.47356278417139996</v>
      </c>
    </row>
    <row r="52" spans="1:4" ht="12.75">
      <c r="A52" s="136" t="s">
        <v>173</v>
      </c>
      <c r="B52" s="136"/>
      <c r="C52" s="91">
        <v>338</v>
      </c>
      <c r="D52" s="107">
        <v>0.45602342179468147</v>
      </c>
    </row>
    <row r="53" spans="1:4" ht="12.75">
      <c r="A53" s="136" t="s">
        <v>204</v>
      </c>
      <c r="B53" s="136"/>
      <c r="C53" s="91">
        <v>13</v>
      </c>
      <c r="D53" s="107">
        <v>0.01753936237671852</v>
      </c>
    </row>
    <row r="54" spans="1:4" ht="12.75">
      <c r="A54" s="140" t="s">
        <v>48</v>
      </c>
      <c r="B54" s="140"/>
      <c r="C54" s="90">
        <v>420</v>
      </c>
      <c r="D54" s="111">
        <v>0.5666563229401369</v>
      </c>
    </row>
    <row r="55" spans="1:4" ht="12.75">
      <c r="A55" s="143" t="s">
        <v>177</v>
      </c>
      <c r="B55" s="143"/>
      <c r="C55" s="83">
        <v>140</v>
      </c>
      <c r="D55" s="107">
        <v>0.18888544098004562</v>
      </c>
    </row>
    <row r="56" spans="1:4" ht="12.75">
      <c r="A56" s="136" t="s">
        <v>178</v>
      </c>
      <c r="B56" s="136"/>
      <c r="C56" s="80">
        <v>90</v>
      </c>
      <c r="D56" s="107">
        <v>0.1214263549157436</v>
      </c>
    </row>
    <row r="57" spans="1:4" ht="12.75">
      <c r="A57" s="143" t="s">
        <v>179</v>
      </c>
      <c r="B57" s="143"/>
      <c r="C57" s="80">
        <v>45</v>
      </c>
      <c r="D57" s="107">
        <v>0.0607131774578718</v>
      </c>
    </row>
    <row r="58" spans="1:4" ht="12.75">
      <c r="A58" s="143" t="s">
        <v>180</v>
      </c>
      <c r="B58" s="143"/>
      <c r="C58" s="80">
        <v>36</v>
      </c>
      <c r="D58" s="107">
        <v>0.04857054196629744</v>
      </c>
    </row>
    <row r="59" spans="1:4" ht="12.75">
      <c r="A59" s="136" t="s">
        <v>181</v>
      </c>
      <c r="B59" s="136"/>
      <c r="C59" s="81">
        <v>43</v>
      </c>
      <c r="D59" s="107">
        <v>0.058014814015299725</v>
      </c>
    </row>
    <row r="60" spans="1:4" ht="12.75">
      <c r="A60" s="136" t="s">
        <v>183</v>
      </c>
      <c r="B60" s="136"/>
      <c r="C60" s="81">
        <v>66</v>
      </c>
      <c r="D60" s="107">
        <v>0.08904599360487865</v>
      </c>
    </row>
    <row r="61" spans="1:4" ht="12.75">
      <c r="A61" s="140" t="s">
        <v>56</v>
      </c>
      <c r="B61" s="140"/>
      <c r="C61" s="90">
        <v>6066</v>
      </c>
      <c r="D61" s="111">
        <v>8.18413632132112</v>
      </c>
    </row>
    <row r="62" spans="1:4" ht="12.75">
      <c r="A62" s="136" t="s">
        <v>184</v>
      </c>
      <c r="B62" s="136"/>
      <c r="C62" s="79">
        <v>5591</v>
      </c>
      <c r="D62" s="107">
        <v>7.543275003710249</v>
      </c>
    </row>
    <row r="63" spans="1:4" ht="12.75">
      <c r="A63" s="147" t="s">
        <v>185</v>
      </c>
      <c r="B63" s="147"/>
      <c r="C63" s="85">
        <v>12</v>
      </c>
      <c r="D63" s="107">
        <v>0.01619018065543248</v>
      </c>
    </row>
    <row r="64" spans="1:4" ht="12.75">
      <c r="A64" s="134" t="s">
        <v>186</v>
      </c>
      <c r="B64" s="134"/>
      <c r="C64" s="85">
        <v>463</v>
      </c>
      <c r="D64" s="107">
        <v>0.6246711369554365</v>
      </c>
    </row>
    <row r="65" spans="1:4" ht="12.75">
      <c r="A65" s="135" t="s">
        <v>188</v>
      </c>
      <c r="B65" s="135"/>
      <c r="C65" s="90">
        <v>1282</v>
      </c>
      <c r="D65" s="111">
        <v>1.7296509666887032</v>
      </c>
    </row>
    <row r="66" spans="1:4" ht="12.75">
      <c r="A66" s="136" t="s">
        <v>189</v>
      </c>
      <c r="B66" s="136"/>
      <c r="C66" s="81">
        <v>676</v>
      </c>
      <c r="D66" s="107">
        <v>0.9120468435893629</v>
      </c>
    </row>
    <row r="67" spans="1:4" ht="12.75">
      <c r="A67" s="136" t="s">
        <v>190</v>
      </c>
      <c r="B67" s="136"/>
      <c r="C67" s="81">
        <v>72</v>
      </c>
      <c r="D67" s="107">
        <v>0.09714108393259488</v>
      </c>
    </row>
    <row r="68" spans="1:4" ht="12.75">
      <c r="A68" s="136" t="s">
        <v>205</v>
      </c>
      <c r="B68" s="136"/>
      <c r="C68" s="81">
        <v>534</v>
      </c>
      <c r="D68" s="107">
        <v>0.7204630391667454</v>
      </c>
    </row>
    <row r="69" spans="1:4" ht="12.75">
      <c r="A69" s="156" t="s">
        <v>12</v>
      </c>
      <c r="B69" s="156"/>
      <c r="C69" s="112">
        <v>454</v>
      </c>
      <c r="D69" s="113">
        <v>0.6125285014638622</v>
      </c>
    </row>
    <row r="70" spans="1:4" ht="23.25" customHeight="1">
      <c r="A70" s="131" t="s">
        <v>206</v>
      </c>
      <c r="B70" s="131"/>
      <c r="C70" s="131"/>
      <c r="D70" s="131"/>
    </row>
    <row r="71" spans="1:4" ht="34.5" customHeight="1">
      <c r="A71" s="132" t="s">
        <v>194</v>
      </c>
      <c r="B71" s="133"/>
      <c r="C71" s="133"/>
      <c r="D71" s="133"/>
    </row>
    <row r="72" spans="1:4" ht="12.75">
      <c r="A72" s="157"/>
      <c r="B72" s="157"/>
      <c r="C72" s="157"/>
      <c r="D72" s="114"/>
    </row>
  </sheetData>
  <sheetProtection/>
  <mergeCells count="72">
    <mergeCell ref="A67:B67"/>
    <mergeCell ref="A68:B68"/>
    <mergeCell ref="A69:B69"/>
    <mergeCell ref="A70:D70"/>
    <mergeCell ref="A71:D71"/>
    <mergeCell ref="A72:C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D1"/>
    <mergeCell ref="A2:B3"/>
    <mergeCell ref="C2:D2"/>
    <mergeCell ref="A4:B4"/>
    <mergeCell ref="A5:B5"/>
    <mergeCell ref="A6:B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86"/>
  <sheetViews>
    <sheetView zoomScalePageLayoutView="0" workbookViewId="0" topLeftCell="A1">
      <selection activeCell="A33" sqref="A33:B33"/>
    </sheetView>
  </sheetViews>
  <sheetFormatPr defaultColWidth="11.421875" defaultRowHeight="12.75"/>
  <cols>
    <col min="2" max="2" width="54.8515625" style="0" customWidth="1"/>
    <col min="3" max="3" width="17.00390625" style="0" customWidth="1"/>
  </cols>
  <sheetData>
    <row r="1" spans="1:4" ht="46.5" customHeight="1">
      <c r="A1" s="155" t="s">
        <v>197</v>
      </c>
      <c r="B1" s="155"/>
      <c r="C1" s="155"/>
      <c r="D1" s="155"/>
    </row>
    <row r="2" spans="1:4" ht="12.75">
      <c r="A2" s="151" t="s">
        <v>0</v>
      </c>
      <c r="B2" s="151"/>
      <c r="C2" s="162" t="s">
        <v>1</v>
      </c>
      <c r="D2" s="162"/>
    </row>
    <row r="3" spans="1:4" ht="22.5" customHeight="1">
      <c r="A3" s="152"/>
      <c r="B3" s="152"/>
      <c r="C3" s="2" t="s">
        <v>2</v>
      </c>
      <c r="D3" s="2" t="s">
        <v>99</v>
      </c>
    </row>
    <row r="4" spans="1:4" ht="12.75">
      <c r="A4" s="154" t="s">
        <v>4</v>
      </c>
      <c r="B4" s="154"/>
      <c r="C4" s="75">
        <v>62334</v>
      </c>
      <c r="D4" s="94">
        <v>100</v>
      </c>
    </row>
    <row r="5" spans="1:3" ht="27.75" customHeight="1">
      <c r="A5" s="154" t="s">
        <v>5</v>
      </c>
      <c r="B5" s="154"/>
      <c r="C5" s="76"/>
    </row>
    <row r="6" spans="1:4" ht="12.75">
      <c r="A6" s="158" t="s">
        <v>6</v>
      </c>
      <c r="B6" s="158"/>
      <c r="C6" s="77">
        <v>22977</v>
      </c>
      <c r="D6" s="94">
        <v>36.86110308980653</v>
      </c>
    </row>
    <row r="7" spans="1:7" ht="12.75">
      <c r="A7" s="136" t="s">
        <v>135</v>
      </c>
      <c r="B7" s="136"/>
      <c r="C7" s="78">
        <v>106</v>
      </c>
      <c r="D7" s="93">
        <v>0.17005165720152726</v>
      </c>
      <c r="G7" s="1"/>
    </row>
    <row r="8" spans="1:4" ht="12.75">
      <c r="A8" s="136" t="s">
        <v>136</v>
      </c>
      <c r="B8" s="136"/>
      <c r="C8" s="79">
        <v>13708</v>
      </c>
      <c r="D8" s="93">
        <v>21.991208650174865</v>
      </c>
    </row>
    <row r="9" spans="1:4" ht="12.75">
      <c r="A9" s="136" t="s">
        <v>137</v>
      </c>
      <c r="B9" s="136"/>
      <c r="C9" s="79">
        <v>4434</v>
      </c>
      <c r="D9" s="93">
        <v>7.113292905958225</v>
      </c>
    </row>
    <row r="10" spans="1:4" ht="12.75">
      <c r="A10" s="136" t="s">
        <v>138</v>
      </c>
      <c r="B10" s="136"/>
      <c r="C10" s="79">
        <v>3727</v>
      </c>
      <c r="D10" s="93">
        <v>5.979080437642378</v>
      </c>
    </row>
    <row r="11" spans="1:4" ht="12.75">
      <c r="A11" s="136" t="s">
        <v>139</v>
      </c>
      <c r="B11" s="136"/>
      <c r="C11" s="80">
        <v>678</v>
      </c>
      <c r="D11" s="93">
        <v>1.0876889017229763</v>
      </c>
    </row>
    <row r="12" spans="1:4" ht="12.75">
      <c r="A12" s="136" t="s">
        <v>140</v>
      </c>
      <c r="B12" s="136"/>
      <c r="C12" s="81">
        <v>324</v>
      </c>
      <c r="D12" s="93">
        <v>0.519780537106555</v>
      </c>
    </row>
    <row r="13" spans="1:4" ht="12.75">
      <c r="A13" s="158" t="s">
        <v>13</v>
      </c>
      <c r="B13" s="158"/>
      <c r="C13" s="82">
        <v>214</v>
      </c>
      <c r="D13" s="94">
        <v>0.3433118362370456</v>
      </c>
    </row>
    <row r="14" spans="1:4" ht="12.75">
      <c r="A14" s="148" t="s">
        <v>141</v>
      </c>
      <c r="B14" s="143"/>
      <c r="C14" s="83">
        <v>150</v>
      </c>
      <c r="D14" s="93">
        <v>0.24063913754933103</v>
      </c>
    </row>
    <row r="15" spans="1:4" ht="12.75">
      <c r="A15" s="139" t="s">
        <v>142</v>
      </c>
      <c r="B15" s="139"/>
      <c r="C15" s="84">
        <v>18</v>
      </c>
      <c r="D15" s="93">
        <v>0.028876696505919723</v>
      </c>
    </row>
    <row r="16" spans="1:4" ht="12.75">
      <c r="A16" s="139" t="s">
        <v>143</v>
      </c>
      <c r="B16" s="139"/>
      <c r="C16" s="84">
        <v>46</v>
      </c>
      <c r="D16" s="93">
        <v>0.07379600218179484</v>
      </c>
    </row>
    <row r="17" spans="1:4" ht="12.75">
      <c r="A17" s="158" t="s">
        <v>16</v>
      </c>
      <c r="B17" s="158"/>
      <c r="C17" s="82">
        <v>58</v>
      </c>
      <c r="D17" s="94">
        <v>0.09304713318574133</v>
      </c>
    </row>
    <row r="18" spans="1:4" ht="12.75">
      <c r="A18" s="134" t="s">
        <v>144</v>
      </c>
      <c r="B18" s="134"/>
      <c r="C18" s="78">
        <v>6</v>
      </c>
      <c r="D18" s="93">
        <v>0.00962556550197324</v>
      </c>
    </row>
    <row r="19" spans="1:4" ht="12.75">
      <c r="A19" s="161" t="s">
        <v>145</v>
      </c>
      <c r="B19" s="161"/>
      <c r="C19" s="78">
        <v>3</v>
      </c>
      <c r="D19" s="93">
        <v>0.00481278275098662</v>
      </c>
    </row>
    <row r="20" spans="1:4" ht="12.75">
      <c r="A20" s="136" t="s">
        <v>146</v>
      </c>
      <c r="B20" s="136"/>
      <c r="C20" s="84">
        <v>40</v>
      </c>
      <c r="D20" s="93">
        <v>0.0641704366798216</v>
      </c>
    </row>
    <row r="21" spans="1:4" ht="12.75">
      <c r="A21" s="136" t="s">
        <v>147</v>
      </c>
      <c r="B21" s="136"/>
      <c r="C21" s="81">
        <v>2</v>
      </c>
      <c r="D21" s="93">
        <v>0.0032085218339910804</v>
      </c>
    </row>
    <row r="22" spans="1:4" ht="12.75">
      <c r="A22" s="147" t="s">
        <v>148</v>
      </c>
      <c r="B22" s="147"/>
      <c r="C22" s="85">
        <v>5</v>
      </c>
      <c r="D22" s="93">
        <v>0.0080213045849777</v>
      </c>
    </row>
    <row r="23" spans="1:4" ht="12.75">
      <c r="A23" s="147" t="s">
        <v>12</v>
      </c>
      <c r="B23" s="147"/>
      <c r="C23" s="85">
        <v>2</v>
      </c>
      <c r="D23" s="93">
        <v>0.0032085218339910804</v>
      </c>
    </row>
    <row r="24" spans="1:4" ht="12.75">
      <c r="A24" s="158" t="s">
        <v>20</v>
      </c>
      <c r="B24" s="158"/>
      <c r="C24" s="82">
        <v>640</v>
      </c>
      <c r="D24" s="94">
        <v>1.0267269868771456</v>
      </c>
    </row>
    <row r="25" spans="1:4" ht="27.75" customHeight="1">
      <c r="A25" s="139" t="s">
        <v>149</v>
      </c>
      <c r="B25" s="139"/>
      <c r="C25" s="85">
        <v>231</v>
      </c>
      <c r="D25" s="93">
        <v>0.37058427182596976</v>
      </c>
    </row>
    <row r="26" spans="1:4" ht="12.75">
      <c r="A26" s="147" t="s">
        <v>150</v>
      </c>
      <c r="B26" s="147"/>
      <c r="C26" s="85">
        <v>407</v>
      </c>
      <c r="D26" s="93">
        <v>0.6529341932171848</v>
      </c>
    </row>
    <row r="27" spans="1:4" ht="12.75">
      <c r="A27" s="139" t="s">
        <v>12</v>
      </c>
      <c r="B27" s="139"/>
      <c r="C27" s="85">
        <v>2</v>
      </c>
      <c r="D27" s="93">
        <v>0.0032085218339910804</v>
      </c>
    </row>
    <row r="28" spans="1:4" ht="12.75">
      <c r="A28" s="160" t="s">
        <v>151</v>
      </c>
      <c r="B28" s="160"/>
      <c r="C28" s="77">
        <v>1800</v>
      </c>
      <c r="D28" s="94">
        <v>2.887669650591972</v>
      </c>
    </row>
    <row r="29" spans="1:4" ht="12.75">
      <c r="A29" s="139" t="s">
        <v>152</v>
      </c>
      <c r="B29" s="139"/>
      <c r="C29" s="85">
        <v>219</v>
      </c>
      <c r="D29" s="93">
        <v>0.35133314082202327</v>
      </c>
    </row>
    <row r="30" spans="1:4" ht="12.75">
      <c r="A30" s="139" t="s">
        <v>153</v>
      </c>
      <c r="B30" s="139"/>
      <c r="C30" s="79">
        <v>1049</v>
      </c>
      <c r="D30" s="93">
        <v>1.6828697019283219</v>
      </c>
    </row>
    <row r="31" spans="1:4" ht="12.75">
      <c r="A31" s="139" t="s">
        <v>154</v>
      </c>
      <c r="B31" s="139"/>
      <c r="C31" s="85">
        <v>36</v>
      </c>
      <c r="D31" s="93">
        <v>0.057753393011839446</v>
      </c>
    </row>
    <row r="32" spans="1:4" ht="12.75">
      <c r="A32" s="139" t="s">
        <v>155</v>
      </c>
      <c r="B32" s="139"/>
      <c r="C32" s="85">
        <v>496</v>
      </c>
      <c r="D32" s="93">
        <v>0.7957134148297879</v>
      </c>
    </row>
    <row r="33" spans="1:4" ht="12.75">
      <c r="A33" s="144" t="s">
        <v>23</v>
      </c>
      <c r="B33" s="144"/>
      <c r="C33" s="86"/>
      <c r="D33" s="93"/>
    </row>
    <row r="34" spans="1:4" ht="12.75">
      <c r="A34" s="144" t="s">
        <v>24</v>
      </c>
      <c r="B34" s="144"/>
      <c r="C34" s="82">
        <v>2381</v>
      </c>
      <c r="D34" s="94">
        <v>3.8197452433663814</v>
      </c>
    </row>
    <row r="35" spans="1:4" ht="12.75">
      <c r="A35" s="136" t="s">
        <v>156</v>
      </c>
      <c r="B35" s="136"/>
      <c r="C35" s="81">
        <v>372</v>
      </c>
      <c r="D35" s="93">
        <v>0.596785061122341</v>
      </c>
    </row>
    <row r="36" spans="1:4" ht="12.75">
      <c r="A36" s="136" t="s">
        <v>157</v>
      </c>
      <c r="B36" s="136"/>
      <c r="C36" s="81">
        <v>38</v>
      </c>
      <c r="D36" s="93">
        <v>0.06096191484583053</v>
      </c>
    </row>
    <row r="37" spans="1:4" ht="12.75">
      <c r="A37" s="136" t="s">
        <v>158</v>
      </c>
      <c r="B37" s="136"/>
      <c r="C37" s="81">
        <v>83</v>
      </c>
      <c r="D37" s="93">
        <v>0.13315365611062982</v>
      </c>
    </row>
    <row r="38" spans="1:4" ht="12.75">
      <c r="A38" s="136" t="s">
        <v>159</v>
      </c>
      <c r="B38" s="136"/>
      <c r="C38" s="81">
        <v>54</v>
      </c>
      <c r="D38" s="93">
        <v>0.08663008951775916</v>
      </c>
    </row>
    <row r="39" spans="1:4" ht="12.75">
      <c r="A39" s="136" t="s">
        <v>160</v>
      </c>
      <c r="B39" s="136"/>
      <c r="C39" s="79">
        <v>1745</v>
      </c>
      <c r="D39" s="93">
        <v>2.7994353001572176</v>
      </c>
    </row>
    <row r="40" spans="1:4" ht="12.75">
      <c r="A40" s="139" t="s">
        <v>161</v>
      </c>
      <c r="B40" s="139"/>
      <c r="C40" s="79">
        <v>77</v>
      </c>
      <c r="D40" s="93">
        <v>0.12352809060865659</v>
      </c>
    </row>
    <row r="41" spans="1:4" ht="12.75">
      <c r="A41" s="139" t="s">
        <v>12</v>
      </c>
      <c r="B41" s="139"/>
      <c r="C41" s="87">
        <v>12</v>
      </c>
      <c r="D41" s="93">
        <v>0.01925113100394648</v>
      </c>
    </row>
    <row r="42" spans="1:4" ht="12.75">
      <c r="A42" s="158" t="s">
        <v>31</v>
      </c>
      <c r="B42" s="158"/>
      <c r="C42" s="82">
        <v>45</v>
      </c>
      <c r="D42" s="94">
        <v>0.07219174126479931</v>
      </c>
    </row>
    <row r="43" spans="1:4" ht="12.75">
      <c r="A43" s="136" t="s">
        <v>162</v>
      </c>
      <c r="B43" s="136"/>
      <c r="C43" s="88">
        <v>44</v>
      </c>
      <c r="D43" s="93">
        <v>0.07058748034780377</v>
      </c>
    </row>
    <row r="44" spans="1:4" ht="12.75">
      <c r="A44" s="147" t="s">
        <v>12</v>
      </c>
      <c r="B44" s="147"/>
      <c r="C44" s="85">
        <v>1</v>
      </c>
      <c r="D44" s="93">
        <v>0.0016042609169955402</v>
      </c>
    </row>
    <row r="45" spans="1:4" ht="12.75">
      <c r="A45" s="144" t="s">
        <v>33</v>
      </c>
      <c r="B45" s="144"/>
      <c r="C45" s="86"/>
      <c r="D45" s="93"/>
    </row>
    <row r="46" spans="1:4" ht="12.75">
      <c r="A46" s="158" t="s">
        <v>34</v>
      </c>
      <c r="B46" s="158"/>
      <c r="C46" s="89">
        <v>194</v>
      </c>
      <c r="D46" s="94">
        <v>0.3112266178971348</v>
      </c>
    </row>
    <row r="47" spans="1:4" ht="12.75">
      <c r="A47" s="136" t="s">
        <v>163</v>
      </c>
      <c r="B47" s="136"/>
      <c r="C47" s="88">
        <v>194</v>
      </c>
      <c r="D47" s="93">
        <v>0.3112266178971348</v>
      </c>
    </row>
    <row r="48" spans="1:4" ht="12.75">
      <c r="A48" s="158" t="s">
        <v>36</v>
      </c>
      <c r="B48" s="158"/>
      <c r="C48" s="82">
        <v>29243</v>
      </c>
      <c r="D48" s="94">
        <v>46.91340199570058</v>
      </c>
    </row>
    <row r="49" spans="1:4" ht="12.75">
      <c r="A49" s="136" t="s">
        <v>164</v>
      </c>
      <c r="B49" s="136"/>
      <c r="C49" s="79">
        <v>5292</v>
      </c>
      <c r="D49" s="93">
        <v>8.489748772740398</v>
      </c>
    </row>
    <row r="50" spans="1:4" ht="12.75">
      <c r="A50" s="136" t="s">
        <v>165</v>
      </c>
      <c r="B50" s="136"/>
      <c r="C50" s="79">
        <v>545</v>
      </c>
      <c r="D50" s="93">
        <v>0.8743221997625694</v>
      </c>
    </row>
    <row r="51" spans="1:4" ht="12.75">
      <c r="A51" s="136" t="s">
        <v>166</v>
      </c>
      <c r="B51" s="136"/>
      <c r="C51" s="79">
        <v>1960</v>
      </c>
      <c r="D51" s="93">
        <v>3.144351397311259</v>
      </c>
    </row>
    <row r="52" spans="1:4" ht="12.75">
      <c r="A52" s="136" t="s">
        <v>167</v>
      </c>
      <c r="B52" s="136"/>
      <c r="C52" s="79">
        <v>50</v>
      </c>
      <c r="D52" s="93">
        <v>0.08021304584977701</v>
      </c>
    </row>
    <row r="53" spans="1:4" ht="12.75">
      <c r="A53" s="136" t="s">
        <v>168</v>
      </c>
      <c r="B53" s="136"/>
      <c r="C53" s="79">
        <v>1229</v>
      </c>
      <c r="D53" s="93">
        <v>1.971636666987519</v>
      </c>
    </row>
    <row r="54" spans="1:4" ht="12.75">
      <c r="A54" s="143" t="s">
        <v>169</v>
      </c>
      <c r="B54" s="143"/>
      <c r="C54" s="79">
        <v>17928</v>
      </c>
      <c r="D54" s="93">
        <v>28.761189719896045</v>
      </c>
    </row>
    <row r="55" spans="1:4" ht="12.75">
      <c r="A55" s="143" t="s">
        <v>170</v>
      </c>
      <c r="B55" s="143"/>
      <c r="C55" s="79">
        <v>1883</v>
      </c>
      <c r="D55" s="93">
        <v>3.020823306702602</v>
      </c>
    </row>
    <row r="56" spans="1:4" ht="12.75">
      <c r="A56" s="143" t="s">
        <v>171</v>
      </c>
      <c r="B56" s="143"/>
      <c r="C56" s="83">
        <v>356</v>
      </c>
      <c r="D56" s="93">
        <v>0.5711168864504123</v>
      </c>
    </row>
    <row r="57" spans="1:4" ht="12.75">
      <c r="A57" s="144" t="s">
        <v>172</v>
      </c>
      <c r="B57" s="144"/>
      <c r="C57" s="86"/>
      <c r="D57" s="93"/>
    </row>
    <row r="58" spans="1:4" ht="12.75">
      <c r="A58" s="158" t="s">
        <v>44</v>
      </c>
      <c r="B58" s="158"/>
      <c r="C58" s="90">
        <v>345</v>
      </c>
      <c r="D58" s="94">
        <v>0.5534700163634614</v>
      </c>
    </row>
    <row r="59" spans="1:4" ht="12.75">
      <c r="A59" s="136" t="s">
        <v>173</v>
      </c>
      <c r="B59" s="136"/>
      <c r="C59" s="91">
        <v>313</v>
      </c>
      <c r="D59" s="93">
        <v>0.502133667019604</v>
      </c>
    </row>
    <row r="60" spans="1:4" ht="12.75">
      <c r="A60" s="136" t="s">
        <v>174</v>
      </c>
      <c r="B60" s="136"/>
      <c r="C60" s="91">
        <v>9</v>
      </c>
      <c r="D60" s="93">
        <v>0.014438348252959862</v>
      </c>
    </row>
    <row r="61" spans="1:4" ht="12.75">
      <c r="A61" s="136" t="s">
        <v>175</v>
      </c>
      <c r="B61" s="136"/>
      <c r="C61" s="91">
        <v>10</v>
      </c>
      <c r="D61" s="93">
        <v>0.0160426091699554</v>
      </c>
    </row>
    <row r="62" spans="1:4" ht="12.75">
      <c r="A62" s="147" t="s">
        <v>12</v>
      </c>
      <c r="B62" s="147"/>
      <c r="C62" s="91">
        <v>13</v>
      </c>
      <c r="D62" s="93">
        <v>0.02085539192094202</v>
      </c>
    </row>
    <row r="63" spans="1:4" ht="12.75">
      <c r="A63" s="158" t="s">
        <v>48</v>
      </c>
      <c r="B63" s="158"/>
      <c r="C63" s="90">
        <v>288</v>
      </c>
      <c r="D63" s="94">
        <v>0.46202714409471557</v>
      </c>
    </row>
    <row r="64" spans="1:4" ht="12.75">
      <c r="A64" s="143" t="s">
        <v>176</v>
      </c>
      <c r="B64" s="143"/>
      <c r="C64" s="92">
        <v>22</v>
      </c>
      <c r="D64" s="93">
        <v>0.03529374017390188</v>
      </c>
    </row>
    <row r="65" spans="1:4" ht="12.75">
      <c r="A65" s="143" t="s">
        <v>177</v>
      </c>
      <c r="B65" s="143"/>
      <c r="C65" s="83">
        <v>77</v>
      </c>
      <c r="D65" s="93">
        <v>0.12352809060865659</v>
      </c>
    </row>
    <row r="66" spans="1:4" ht="12.75">
      <c r="A66" s="136" t="s">
        <v>178</v>
      </c>
      <c r="B66" s="136"/>
      <c r="C66" s="80">
        <v>46</v>
      </c>
      <c r="D66" s="93">
        <v>0.07379600218179484</v>
      </c>
    </row>
    <row r="67" spans="1:4" ht="12.75">
      <c r="A67" s="143" t="s">
        <v>179</v>
      </c>
      <c r="B67" s="143"/>
      <c r="C67" s="80">
        <v>25</v>
      </c>
      <c r="D67" s="93">
        <v>0.040106522924888505</v>
      </c>
    </row>
    <row r="68" spans="1:4" ht="12.75">
      <c r="A68" s="143" t="s">
        <v>180</v>
      </c>
      <c r="B68" s="143"/>
      <c r="C68" s="80">
        <v>20</v>
      </c>
      <c r="D68" s="93">
        <v>0.0320852183399108</v>
      </c>
    </row>
    <row r="69" spans="1:4" ht="12.75">
      <c r="A69" s="136" t="s">
        <v>181</v>
      </c>
      <c r="B69" s="136"/>
      <c r="C69" s="81">
        <v>41</v>
      </c>
      <c r="D69" s="93">
        <v>0.06577469759681714</v>
      </c>
    </row>
    <row r="70" spans="1:4" ht="12.75">
      <c r="A70" s="136" t="s">
        <v>182</v>
      </c>
      <c r="B70" s="136"/>
      <c r="C70" s="81">
        <v>14</v>
      </c>
      <c r="D70" s="93">
        <v>0.022459652837937563</v>
      </c>
    </row>
    <row r="71" spans="1:4" ht="12.75">
      <c r="A71" s="136" t="s">
        <v>183</v>
      </c>
      <c r="B71" s="136"/>
      <c r="C71" s="81">
        <v>9</v>
      </c>
      <c r="D71" s="93">
        <v>0.014438348252959862</v>
      </c>
    </row>
    <row r="72" spans="1:4" ht="12.75">
      <c r="A72" s="147" t="s">
        <v>12</v>
      </c>
      <c r="B72" s="147"/>
      <c r="C72" s="81">
        <v>34</v>
      </c>
      <c r="D72" s="93">
        <v>0.05454487117784836</v>
      </c>
    </row>
    <row r="73" spans="1:4" ht="12.75">
      <c r="A73" s="158" t="s">
        <v>56</v>
      </c>
      <c r="B73" s="158"/>
      <c r="C73" s="90">
        <v>2827</v>
      </c>
      <c r="D73" s="94">
        <v>4.535245612346392</v>
      </c>
    </row>
    <row r="74" spans="1:4" ht="12.75">
      <c r="A74" s="136" t="s">
        <v>184</v>
      </c>
      <c r="B74" s="136"/>
      <c r="C74" s="79">
        <v>2456</v>
      </c>
      <c r="D74" s="93">
        <v>3.940064812141047</v>
      </c>
    </row>
    <row r="75" spans="1:4" ht="12.75">
      <c r="A75" s="147" t="s">
        <v>185</v>
      </c>
      <c r="B75" s="147"/>
      <c r="C75" s="85">
        <v>12</v>
      </c>
      <c r="D75" s="93">
        <v>0.01925113100394648</v>
      </c>
    </row>
    <row r="76" spans="1:4" ht="12.75">
      <c r="A76" s="134" t="s">
        <v>186</v>
      </c>
      <c r="B76" s="134"/>
      <c r="C76" s="85">
        <v>359</v>
      </c>
      <c r="D76" s="93">
        <v>0.5759296692013989</v>
      </c>
    </row>
    <row r="77" spans="1:4" ht="12.75">
      <c r="A77" s="158" t="s">
        <v>60</v>
      </c>
      <c r="B77" s="158"/>
      <c r="C77" s="89">
        <v>7</v>
      </c>
      <c r="D77" s="94">
        <v>0.011229826418968782</v>
      </c>
    </row>
    <row r="78" spans="1:4" ht="12.75">
      <c r="A78" s="136" t="s">
        <v>187</v>
      </c>
      <c r="B78" s="136"/>
      <c r="C78" s="81">
        <v>7</v>
      </c>
      <c r="D78" s="93">
        <v>0.011229826418968782</v>
      </c>
    </row>
    <row r="79" spans="1:4" ht="12.75">
      <c r="A79" s="135" t="s">
        <v>188</v>
      </c>
      <c r="B79" s="135"/>
      <c r="C79" s="90">
        <v>1112</v>
      </c>
      <c r="D79" s="94">
        <v>1.7839381396990408</v>
      </c>
    </row>
    <row r="80" spans="1:4" ht="12.75">
      <c r="A80" s="136" t="s">
        <v>189</v>
      </c>
      <c r="B80" s="136"/>
      <c r="C80" s="81">
        <v>486</v>
      </c>
      <c r="D80" s="93">
        <v>0.7796708056598325</v>
      </c>
    </row>
    <row r="81" spans="1:4" ht="12.75">
      <c r="A81" s="136" t="s">
        <v>190</v>
      </c>
      <c r="B81" s="136"/>
      <c r="C81" s="81">
        <v>81</v>
      </c>
      <c r="D81" s="93">
        <v>0.12994513427663876</v>
      </c>
    </row>
    <row r="82" spans="1:4" ht="12.75">
      <c r="A82" s="136" t="s">
        <v>191</v>
      </c>
      <c r="B82" s="136"/>
      <c r="C82" s="81">
        <v>529</v>
      </c>
      <c r="D82" s="93">
        <v>0.8486540250906407</v>
      </c>
    </row>
    <row r="83" spans="1:4" ht="12.75">
      <c r="A83" s="136" t="s">
        <v>192</v>
      </c>
      <c r="B83" s="136"/>
      <c r="C83" s="81">
        <v>16</v>
      </c>
      <c r="D83" s="93">
        <v>0.025668174671928643</v>
      </c>
    </row>
    <row r="84" spans="1:4" ht="12.75">
      <c r="A84" s="159" t="s">
        <v>63</v>
      </c>
      <c r="B84" s="159"/>
      <c r="C84" s="97">
        <v>203</v>
      </c>
      <c r="D84" s="96">
        <v>0.32566496615009466</v>
      </c>
    </row>
    <row r="85" spans="1:4" ht="30.75" customHeight="1">
      <c r="A85" s="163" t="s">
        <v>193</v>
      </c>
      <c r="B85" s="163"/>
      <c r="C85" s="163"/>
      <c r="D85" s="163"/>
    </row>
    <row r="86" spans="1:4" ht="30.75" customHeight="1">
      <c r="A86" s="131" t="s">
        <v>194</v>
      </c>
      <c r="B86" s="131"/>
      <c r="C86" s="131"/>
      <c r="D86" s="131"/>
    </row>
  </sheetData>
  <sheetProtection/>
  <mergeCells count="86">
    <mergeCell ref="A85:D85"/>
    <mergeCell ref="A86:D86"/>
    <mergeCell ref="A2:B3"/>
    <mergeCell ref="A4:B4"/>
    <mergeCell ref="A5:B5"/>
    <mergeCell ref="A6:B6"/>
    <mergeCell ref="A12:B12"/>
    <mergeCell ref="A13:B13"/>
    <mergeCell ref="A14:B14"/>
    <mergeCell ref="A15:B15"/>
    <mergeCell ref="A1:D1"/>
    <mergeCell ref="A7:B7"/>
    <mergeCell ref="A8:B8"/>
    <mergeCell ref="A9:B9"/>
    <mergeCell ref="A10:B10"/>
    <mergeCell ref="A11:B11"/>
    <mergeCell ref="C2:D2"/>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72:B72"/>
    <mergeCell ref="A61:B61"/>
    <mergeCell ref="A62:B62"/>
    <mergeCell ref="A63:B63"/>
    <mergeCell ref="A64:B64"/>
    <mergeCell ref="A65:B65"/>
    <mergeCell ref="A66:B66"/>
    <mergeCell ref="A67:B67"/>
    <mergeCell ref="A68:B68"/>
    <mergeCell ref="A69:B69"/>
    <mergeCell ref="A70:B70"/>
    <mergeCell ref="A71:B71"/>
    <mergeCell ref="A58:B58"/>
    <mergeCell ref="A59:B59"/>
    <mergeCell ref="A60:B60"/>
    <mergeCell ref="A84:B84"/>
    <mergeCell ref="A74:B74"/>
    <mergeCell ref="A75:B75"/>
    <mergeCell ref="A76:B76"/>
    <mergeCell ref="A77:B77"/>
    <mergeCell ref="A83:B83"/>
    <mergeCell ref="A78:B78"/>
    <mergeCell ref="A73:B73"/>
    <mergeCell ref="A79:B79"/>
    <mergeCell ref="A80:B80"/>
    <mergeCell ref="A81:B81"/>
    <mergeCell ref="A82:B8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G78"/>
  <sheetViews>
    <sheetView zoomScalePageLayoutView="0" workbookViewId="0" topLeftCell="A1">
      <selection activeCell="A13" sqref="A13:B13"/>
    </sheetView>
  </sheetViews>
  <sheetFormatPr defaultColWidth="11.421875" defaultRowHeight="12.75"/>
  <cols>
    <col min="2" max="2" width="52.57421875" style="0" customWidth="1"/>
    <col min="3" max="3" width="15.57421875" style="0" customWidth="1"/>
  </cols>
  <sheetData>
    <row r="1" spans="1:7" ht="49.5" customHeight="1">
      <c r="A1" s="167" t="s">
        <v>196</v>
      </c>
      <c r="B1" s="168"/>
      <c r="C1" s="168"/>
      <c r="D1" s="168"/>
      <c r="E1" s="74"/>
      <c r="F1" s="74"/>
      <c r="G1" s="74"/>
    </row>
    <row r="2" spans="1:4" ht="12.75">
      <c r="A2" s="178" t="s">
        <v>0</v>
      </c>
      <c r="B2" s="178"/>
      <c r="C2" s="180" t="s">
        <v>1</v>
      </c>
      <c r="D2" s="180"/>
    </row>
    <row r="3" spans="1:4" ht="12.75">
      <c r="A3" s="179"/>
      <c r="B3" s="179"/>
      <c r="C3" s="2" t="s">
        <v>2</v>
      </c>
      <c r="D3" s="2" t="s">
        <v>99</v>
      </c>
    </row>
    <row r="4" spans="1:4" ht="12.75">
      <c r="A4" s="181" t="s">
        <v>4</v>
      </c>
      <c r="B4" s="181"/>
      <c r="C4" s="3">
        <v>41158</v>
      </c>
      <c r="D4" s="4">
        <v>100</v>
      </c>
    </row>
    <row r="5" spans="1:2" ht="12.75">
      <c r="A5" s="181" t="s">
        <v>5</v>
      </c>
      <c r="B5" s="181"/>
    </row>
    <row r="6" spans="1:4" ht="12.75">
      <c r="A6" s="171" t="s">
        <v>6</v>
      </c>
      <c r="B6" s="171"/>
      <c r="C6" s="99">
        <v>9341</v>
      </c>
      <c r="D6" s="100">
        <v>22.69546625200447</v>
      </c>
    </row>
    <row r="7" spans="1:4" ht="12.75">
      <c r="A7" s="169" t="s">
        <v>100</v>
      </c>
      <c r="B7" s="169"/>
      <c r="C7" s="68">
        <v>41</v>
      </c>
      <c r="D7" s="10">
        <v>0.09961611351377618</v>
      </c>
    </row>
    <row r="8" spans="1:4" ht="12.75">
      <c r="A8" s="169" t="s">
        <v>8</v>
      </c>
      <c r="B8" s="169"/>
      <c r="C8" s="11">
        <v>8255</v>
      </c>
      <c r="D8" s="10">
        <v>20.05685407454201</v>
      </c>
    </row>
    <row r="9" spans="1:4" ht="12.75">
      <c r="A9" s="169" t="s">
        <v>9</v>
      </c>
      <c r="B9" s="169"/>
      <c r="C9" s="69">
        <v>344</v>
      </c>
      <c r="D9" s="10">
        <v>0.8358034889936343</v>
      </c>
    </row>
    <row r="10" spans="1:4" ht="12.75">
      <c r="A10" s="169" t="s">
        <v>101</v>
      </c>
      <c r="B10" s="169"/>
      <c r="C10" s="69">
        <v>486</v>
      </c>
      <c r="D10" s="10">
        <v>1.1808153943340298</v>
      </c>
    </row>
    <row r="11" spans="1:4" ht="12.75">
      <c r="A11" s="169" t="s">
        <v>102</v>
      </c>
      <c r="B11" s="169"/>
      <c r="C11" s="69">
        <v>2</v>
      </c>
      <c r="D11" s="10">
        <v>0.004859322610428107</v>
      </c>
    </row>
    <row r="12" spans="1:4" ht="12.75">
      <c r="A12" s="169" t="s">
        <v>11</v>
      </c>
      <c r="B12" s="169"/>
      <c r="C12" s="9">
        <v>213</v>
      </c>
      <c r="D12" s="10">
        <v>0.5175178580105932</v>
      </c>
    </row>
    <row r="13" spans="1:5" ht="12.75">
      <c r="A13" s="171" t="s">
        <v>13</v>
      </c>
      <c r="B13" s="171"/>
      <c r="C13" s="6">
        <v>368</v>
      </c>
      <c r="D13" s="7">
        <v>0.8941153603187717</v>
      </c>
      <c r="E13" s="98"/>
    </row>
    <row r="14" spans="1:4" ht="12.75">
      <c r="A14" s="176" t="s">
        <v>14</v>
      </c>
      <c r="B14" s="173"/>
      <c r="C14" s="13">
        <v>168</v>
      </c>
      <c r="D14" s="10">
        <v>0.40818309927596097</v>
      </c>
    </row>
    <row r="15" spans="1:4" ht="12.75">
      <c r="A15" s="175" t="s">
        <v>103</v>
      </c>
      <c r="B15" s="175"/>
      <c r="C15" s="14">
        <v>200</v>
      </c>
      <c r="D15" s="10">
        <v>0.4859322610428107</v>
      </c>
    </row>
    <row r="16" spans="1:4" ht="12.75">
      <c r="A16" s="171" t="s">
        <v>16</v>
      </c>
      <c r="B16" s="171"/>
      <c r="C16" s="6">
        <v>104</v>
      </c>
      <c r="D16" s="7">
        <v>0.2526847757422615</v>
      </c>
    </row>
    <row r="17" spans="1:4" ht="12.75">
      <c r="A17" s="70" t="s">
        <v>104</v>
      </c>
      <c r="B17" s="5"/>
      <c r="C17" s="68">
        <v>10</v>
      </c>
      <c r="D17" s="10">
        <v>0.024296613052140533</v>
      </c>
    </row>
    <row r="18" spans="1:4" ht="12.75">
      <c r="A18" s="177" t="s">
        <v>105</v>
      </c>
      <c r="B18" s="177"/>
      <c r="C18" s="68">
        <v>1</v>
      </c>
      <c r="D18" s="10">
        <v>0.0024296613052140533</v>
      </c>
    </row>
    <row r="19" spans="1:4" ht="12.75">
      <c r="A19" s="169" t="s">
        <v>106</v>
      </c>
      <c r="B19" s="169"/>
      <c r="C19" s="14">
        <v>72</v>
      </c>
      <c r="D19" s="10">
        <v>0.17493561397541182</v>
      </c>
    </row>
    <row r="20" spans="1:4" ht="12.75">
      <c r="A20" s="169" t="s">
        <v>107</v>
      </c>
      <c r="B20" s="169"/>
      <c r="C20" s="9">
        <v>15</v>
      </c>
      <c r="D20" s="10">
        <v>0.0364449195782108</v>
      </c>
    </row>
    <row r="21" spans="1:4" ht="12.75">
      <c r="A21" s="170" t="s">
        <v>19</v>
      </c>
      <c r="B21" s="170"/>
      <c r="C21" s="15">
        <v>4</v>
      </c>
      <c r="D21" s="10">
        <v>0.009718645220856213</v>
      </c>
    </row>
    <row r="22" spans="1:4" ht="12.75">
      <c r="A22" s="175" t="s">
        <v>108</v>
      </c>
      <c r="B22" s="175"/>
      <c r="C22" s="15">
        <v>2</v>
      </c>
      <c r="D22" s="10">
        <v>0.004859322610428107</v>
      </c>
    </row>
    <row r="23" spans="1:4" ht="12.75">
      <c r="A23" s="171" t="s">
        <v>20</v>
      </c>
      <c r="B23" s="171"/>
      <c r="C23" s="6">
        <v>281</v>
      </c>
      <c r="D23" s="7">
        <v>0.6827348267651489</v>
      </c>
    </row>
    <row r="24" spans="1:4" ht="12.75">
      <c r="A24" s="170" t="s">
        <v>109</v>
      </c>
      <c r="B24" s="170"/>
      <c r="C24" s="15">
        <v>172</v>
      </c>
      <c r="D24" s="10">
        <v>0.41790174449681716</v>
      </c>
    </row>
    <row r="25" spans="1:4" ht="12.75">
      <c r="A25" s="170" t="s">
        <v>110</v>
      </c>
      <c r="B25" s="170"/>
      <c r="C25" s="15">
        <v>106</v>
      </c>
      <c r="D25" s="10">
        <v>0.2575440983526896</v>
      </c>
    </row>
    <row r="26" spans="1:4" ht="12.75">
      <c r="A26" s="170" t="s">
        <v>12</v>
      </c>
      <c r="B26" s="170"/>
      <c r="C26" s="15">
        <v>3</v>
      </c>
      <c r="D26" s="10">
        <v>0.00728898391564216</v>
      </c>
    </row>
    <row r="27" spans="1:4" ht="12.75">
      <c r="A27" s="174" t="s">
        <v>23</v>
      </c>
      <c r="B27" s="174"/>
      <c r="C27" s="20"/>
      <c r="D27" s="10"/>
    </row>
    <row r="28" spans="1:4" ht="12.75">
      <c r="A28" s="174" t="s">
        <v>24</v>
      </c>
      <c r="B28" s="174"/>
      <c r="C28" s="6">
        <v>3141</v>
      </c>
      <c r="D28" s="7">
        <v>7.63156615967734</v>
      </c>
    </row>
    <row r="29" spans="1:4" ht="12.75">
      <c r="A29" s="169" t="s">
        <v>111</v>
      </c>
      <c r="B29" s="169"/>
      <c r="C29" s="9">
        <v>228</v>
      </c>
      <c r="D29" s="10">
        <v>0.5539627775888042</v>
      </c>
    </row>
    <row r="30" spans="1:4" ht="12.75">
      <c r="A30" s="169" t="s">
        <v>26</v>
      </c>
      <c r="B30" s="169"/>
      <c r="C30" s="9">
        <v>58</v>
      </c>
      <c r="D30" s="10">
        <v>0.1409203557024151</v>
      </c>
    </row>
    <row r="31" spans="1:4" ht="12.75">
      <c r="A31" s="169" t="s">
        <v>112</v>
      </c>
      <c r="B31" s="169"/>
      <c r="C31" s="9">
        <v>22</v>
      </c>
      <c r="D31" s="10">
        <v>0.05345254871470916</v>
      </c>
    </row>
    <row r="32" spans="1:4" ht="12.75">
      <c r="A32" s="169" t="s">
        <v>28</v>
      </c>
      <c r="B32" s="169"/>
      <c r="C32" s="9">
        <v>14</v>
      </c>
      <c r="D32" s="10">
        <v>0.03401525827299674</v>
      </c>
    </row>
    <row r="33" spans="1:4" ht="12.75">
      <c r="A33" s="169" t="s">
        <v>113</v>
      </c>
      <c r="B33" s="169"/>
      <c r="C33" s="11">
        <v>2660</v>
      </c>
      <c r="D33" s="10">
        <v>6.462899071869381</v>
      </c>
    </row>
    <row r="34" spans="1:4" ht="12.75">
      <c r="A34" s="169" t="s">
        <v>114</v>
      </c>
      <c r="B34" s="169"/>
      <c r="C34" s="11">
        <v>159</v>
      </c>
      <c r="D34" s="10">
        <v>0.3863161475290344</v>
      </c>
    </row>
    <row r="35" spans="1:4" ht="12.75">
      <c r="A35" s="171" t="s">
        <v>31</v>
      </c>
      <c r="B35" s="171"/>
      <c r="C35" s="6">
        <v>27</v>
      </c>
      <c r="D35" s="7">
        <f>D36+D37</f>
        <v>0.06560085524077944</v>
      </c>
    </row>
    <row r="36" spans="1:4" ht="12.75">
      <c r="A36" s="169" t="s">
        <v>115</v>
      </c>
      <c r="B36" s="169"/>
      <c r="C36" s="71">
        <v>20</v>
      </c>
      <c r="D36" s="10">
        <v>0.048593226104281066</v>
      </c>
    </row>
    <row r="37" spans="1:4" ht="12.75">
      <c r="A37" s="170" t="s">
        <v>12</v>
      </c>
      <c r="B37" s="170"/>
      <c r="C37" s="15">
        <v>7</v>
      </c>
      <c r="D37" s="10">
        <v>0.01700762913649837</v>
      </c>
    </row>
    <row r="38" spans="1:4" ht="12.75">
      <c r="A38" s="174" t="s">
        <v>33</v>
      </c>
      <c r="B38" s="174"/>
      <c r="C38" s="20"/>
      <c r="D38" s="10"/>
    </row>
    <row r="39" spans="1:4" ht="12.75">
      <c r="A39" s="171" t="s">
        <v>34</v>
      </c>
      <c r="B39" s="171"/>
      <c r="C39" s="17">
        <v>305</v>
      </c>
      <c r="D39" s="7">
        <v>0.7410466980902862</v>
      </c>
    </row>
    <row r="40" spans="1:4" ht="12.75">
      <c r="A40" s="169" t="s">
        <v>35</v>
      </c>
      <c r="B40" s="169"/>
      <c r="C40" s="9">
        <v>305</v>
      </c>
      <c r="D40" s="10">
        <v>0.7410466980902862</v>
      </c>
    </row>
    <row r="41" spans="1:4" ht="12.75">
      <c r="A41" s="171" t="s">
        <v>36</v>
      </c>
      <c r="B41" s="171"/>
      <c r="C41" s="6">
        <v>21297</v>
      </c>
      <c r="D41" s="7">
        <v>51.74449681714369</v>
      </c>
    </row>
    <row r="42" spans="1:4" ht="12.75">
      <c r="A42" s="169" t="s">
        <v>116</v>
      </c>
      <c r="B42" s="169"/>
      <c r="C42" s="11">
        <v>3422</v>
      </c>
      <c r="D42" s="10">
        <v>8.31430098644249</v>
      </c>
    </row>
    <row r="43" spans="1:4" ht="12.75">
      <c r="A43" s="169" t="s">
        <v>117</v>
      </c>
      <c r="B43" s="169"/>
      <c r="C43" s="11">
        <v>1310</v>
      </c>
      <c r="D43" s="10">
        <v>3.18285630983041</v>
      </c>
    </row>
    <row r="44" spans="1:4" ht="12.75">
      <c r="A44" s="169" t="s">
        <v>118</v>
      </c>
      <c r="B44" s="169"/>
      <c r="C44" s="11">
        <v>1192</v>
      </c>
      <c r="D44" s="10">
        <v>2.8961562758151516</v>
      </c>
    </row>
    <row r="45" spans="1:4" ht="12.75">
      <c r="A45" s="173" t="s">
        <v>119</v>
      </c>
      <c r="B45" s="173"/>
      <c r="C45" s="11">
        <v>7516</v>
      </c>
      <c r="D45" s="10">
        <v>18.261334369988823</v>
      </c>
    </row>
    <row r="46" spans="1:4" ht="12.75">
      <c r="A46" s="173" t="s">
        <v>120</v>
      </c>
      <c r="B46" s="173"/>
      <c r="C46" s="11">
        <v>7385</v>
      </c>
      <c r="D46" s="10">
        <v>17.943048739005782</v>
      </c>
    </row>
    <row r="47" spans="1:4" ht="12.75">
      <c r="A47" s="173" t="s">
        <v>121</v>
      </c>
      <c r="B47" s="173"/>
      <c r="C47" s="13">
        <v>472</v>
      </c>
      <c r="D47" s="10">
        <v>1.1468001360610331</v>
      </c>
    </row>
    <row r="48" spans="1:4" ht="12.75">
      <c r="A48" s="174" t="s">
        <v>43</v>
      </c>
      <c r="B48" s="174"/>
      <c r="C48" s="20"/>
      <c r="D48" s="10"/>
    </row>
    <row r="49" spans="1:4" ht="12.75">
      <c r="A49" s="171" t="s">
        <v>44</v>
      </c>
      <c r="B49" s="171"/>
      <c r="C49" s="18">
        <v>276</v>
      </c>
      <c r="D49" s="101">
        <v>0.6705865202390786</v>
      </c>
    </row>
    <row r="50" spans="1:4" ht="12.75">
      <c r="A50" s="169" t="s">
        <v>122</v>
      </c>
      <c r="B50" s="169"/>
      <c r="C50" s="19">
        <v>242</v>
      </c>
      <c r="D50" s="10">
        <v>0.5879780358618009</v>
      </c>
    </row>
    <row r="51" spans="1:4" ht="12.75">
      <c r="A51" s="169" t="s">
        <v>123</v>
      </c>
      <c r="B51" s="169"/>
      <c r="C51" s="19">
        <v>3</v>
      </c>
      <c r="D51" s="10">
        <v>0.00728898391564216</v>
      </c>
    </row>
    <row r="52" spans="1:4" ht="12.75">
      <c r="A52" s="169" t="s">
        <v>85</v>
      </c>
      <c r="B52" s="169"/>
      <c r="C52" s="19">
        <v>16</v>
      </c>
      <c r="D52" s="10">
        <v>0.03887458088342485</v>
      </c>
    </row>
    <row r="53" spans="1:4" ht="12.75">
      <c r="A53" s="170" t="s">
        <v>46</v>
      </c>
      <c r="B53" s="170"/>
      <c r="C53" s="19">
        <v>7</v>
      </c>
      <c r="D53" s="10">
        <v>0.01700762913649837</v>
      </c>
    </row>
    <row r="54" spans="1:4" ht="12.75">
      <c r="A54" s="170" t="s">
        <v>47</v>
      </c>
      <c r="B54" s="170"/>
      <c r="C54" s="19">
        <v>8</v>
      </c>
      <c r="D54" s="10">
        <v>0.019437290441712426</v>
      </c>
    </row>
    <row r="55" spans="1:4" ht="12.75">
      <c r="A55" s="171" t="s">
        <v>48</v>
      </c>
      <c r="B55" s="171"/>
      <c r="C55" s="18">
        <v>1223</v>
      </c>
      <c r="D55" s="101">
        <v>2.971475776276787</v>
      </c>
    </row>
    <row r="56" spans="1:4" ht="12.75">
      <c r="A56" s="173" t="s">
        <v>49</v>
      </c>
      <c r="B56" s="173"/>
      <c r="C56" s="72">
        <v>114</v>
      </c>
      <c r="D56" s="10">
        <v>0.2769813887944021</v>
      </c>
    </row>
    <row r="57" spans="1:4" ht="12.75">
      <c r="A57" s="173" t="s">
        <v>124</v>
      </c>
      <c r="B57" s="173"/>
      <c r="C57" s="72">
        <v>3</v>
      </c>
      <c r="D57" s="10">
        <v>0.00728898391564216</v>
      </c>
    </row>
    <row r="58" spans="1:4" ht="12.75">
      <c r="A58" s="173" t="s">
        <v>50</v>
      </c>
      <c r="B58" s="173"/>
      <c r="C58" s="13">
        <v>143</v>
      </c>
      <c r="D58" s="10">
        <v>0.3474415666456096</v>
      </c>
    </row>
    <row r="59" spans="1:4" ht="12.75">
      <c r="A59" s="173" t="s">
        <v>125</v>
      </c>
      <c r="B59" s="173"/>
      <c r="C59" s="9">
        <v>163</v>
      </c>
      <c r="D59" s="10">
        <v>0.39603479274989073</v>
      </c>
    </row>
    <row r="60" spans="1:4" ht="12.75">
      <c r="A60" s="173" t="s">
        <v>126</v>
      </c>
      <c r="B60" s="173"/>
      <c r="C60" s="73">
        <v>141</v>
      </c>
      <c r="D60" s="10">
        <v>0.3425822440351815</v>
      </c>
    </row>
    <row r="61" spans="1:4" ht="12.75">
      <c r="A61" s="173" t="s">
        <v>127</v>
      </c>
      <c r="B61" s="173"/>
      <c r="C61" s="73">
        <v>31</v>
      </c>
      <c r="D61" s="10">
        <v>0.07531950046163564</v>
      </c>
    </row>
    <row r="62" spans="1:4" ht="12.75">
      <c r="A62" s="173" t="s">
        <v>128</v>
      </c>
      <c r="B62" s="173"/>
      <c r="C62" s="73">
        <v>44</v>
      </c>
      <c r="D62" s="10">
        <v>0.10690509742941832</v>
      </c>
    </row>
    <row r="63" spans="1:4" ht="12.75">
      <c r="A63" s="169" t="s">
        <v>129</v>
      </c>
      <c r="B63" s="169"/>
      <c r="C63" s="9">
        <v>368</v>
      </c>
      <c r="D63" s="10">
        <v>0.8941153603187715</v>
      </c>
    </row>
    <row r="64" spans="1:4" ht="12.75">
      <c r="A64" s="169" t="s">
        <v>130</v>
      </c>
      <c r="B64" s="169"/>
      <c r="C64" s="9">
        <v>46</v>
      </c>
      <c r="D64" s="10">
        <v>0.11176442003984643</v>
      </c>
    </row>
    <row r="65" spans="1:4" ht="12.75">
      <c r="A65" s="169" t="s">
        <v>131</v>
      </c>
      <c r="B65" s="169"/>
      <c r="C65" s="9">
        <v>85</v>
      </c>
      <c r="D65" s="10">
        <v>0.2065212109431945</v>
      </c>
    </row>
    <row r="66" spans="1:4" ht="12.75">
      <c r="A66" s="169" t="s">
        <v>55</v>
      </c>
      <c r="B66" s="169"/>
      <c r="C66" s="9">
        <v>37</v>
      </c>
      <c r="D66" s="10">
        <v>0.08989746829291997</v>
      </c>
    </row>
    <row r="67" spans="1:4" ht="12.75">
      <c r="A67" s="170" t="s">
        <v>12</v>
      </c>
      <c r="B67" s="170"/>
      <c r="C67" s="9">
        <v>48</v>
      </c>
      <c r="D67" s="10">
        <v>0.11662374265027456</v>
      </c>
    </row>
    <row r="68" spans="1:4" ht="12.75">
      <c r="A68" s="5" t="s">
        <v>56</v>
      </c>
      <c r="B68" s="20"/>
      <c r="C68" s="18">
        <v>4292</v>
      </c>
      <c r="D68" s="101">
        <v>10.428106321978717</v>
      </c>
    </row>
    <row r="69" spans="1:4" ht="12.75">
      <c r="A69" s="169" t="s">
        <v>132</v>
      </c>
      <c r="B69" s="169"/>
      <c r="C69" s="11">
        <v>4111</v>
      </c>
      <c r="D69" s="10">
        <v>9.988337625734973</v>
      </c>
    </row>
    <row r="70" spans="1:4" ht="12.75">
      <c r="A70" s="170" t="s">
        <v>58</v>
      </c>
      <c r="B70" s="170"/>
      <c r="C70" s="15">
        <v>8</v>
      </c>
      <c r="D70" s="10">
        <v>0.019437290441712426</v>
      </c>
    </row>
    <row r="71" spans="1:4" ht="12.75">
      <c r="A71" s="73" t="s">
        <v>59</v>
      </c>
      <c r="B71" s="67"/>
      <c r="C71" s="15">
        <v>167</v>
      </c>
      <c r="D71" s="10">
        <v>0.4057534379707468</v>
      </c>
    </row>
    <row r="72" spans="1:4" ht="12.75">
      <c r="A72" s="170" t="s">
        <v>12</v>
      </c>
      <c r="B72" s="170"/>
      <c r="C72" s="15">
        <v>6</v>
      </c>
      <c r="D72" s="10">
        <v>0.01457796783128432</v>
      </c>
    </row>
    <row r="73" spans="1:4" ht="12.75">
      <c r="A73" s="171" t="s">
        <v>60</v>
      </c>
      <c r="B73" s="171"/>
      <c r="C73" s="17">
        <v>16</v>
      </c>
      <c r="D73" s="7">
        <v>0.038874580883424846</v>
      </c>
    </row>
    <row r="74" spans="1:4" ht="12.75">
      <c r="A74" s="169" t="s">
        <v>133</v>
      </c>
      <c r="B74" s="169"/>
      <c r="C74" s="9">
        <v>13</v>
      </c>
      <c r="D74" s="10">
        <v>0.03158559696778269</v>
      </c>
    </row>
    <row r="75" spans="1:4" ht="12.75">
      <c r="A75" s="170" t="s">
        <v>12</v>
      </c>
      <c r="B75" s="170"/>
      <c r="C75" s="15">
        <v>3</v>
      </c>
      <c r="D75" s="10">
        <v>0.00728898391564216</v>
      </c>
    </row>
    <row r="76" spans="1:4" ht="12.75">
      <c r="A76" s="172" t="s">
        <v>63</v>
      </c>
      <c r="B76" s="172"/>
      <c r="C76" s="21">
        <v>487</v>
      </c>
      <c r="D76" s="22">
        <v>1.1832450556392438</v>
      </c>
    </row>
    <row r="77" spans="1:4" ht="12.75" customHeight="1">
      <c r="A77" s="164" t="s">
        <v>64</v>
      </c>
      <c r="B77" s="164"/>
      <c r="C77" s="164"/>
      <c r="D77" s="164"/>
    </row>
    <row r="78" spans="1:4" ht="24" customHeight="1">
      <c r="A78" s="165" t="s">
        <v>134</v>
      </c>
      <c r="B78" s="166"/>
      <c r="C78" s="166"/>
      <c r="D78" s="166"/>
    </row>
  </sheetData>
  <sheetProtection/>
  <mergeCells count="75">
    <mergeCell ref="A2:B3"/>
    <mergeCell ref="C2:D2"/>
    <mergeCell ref="A4:B4"/>
    <mergeCell ref="A5:B5"/>
    <mergeCell ref="A6:B6"/>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62:B62"/>
    <mergeCell ref="A51:B51"/>
    <mergeCell ref="A52:B52"/>
    <mergeCell ref="A53:B53"/>
    <mergeCell ref="A54:B54"/>
    <mergeCell ref="A55:B55"/>
    <mergeCell ref="A56:B56"/>
    <mergeCell ref="A64:B64"/>
    <mergeCell ref="A65:B65"/>
    <mergeCell ref="A66:B66"/>
    <mergeCell ref="A67:B67"/>
    <mergeCell ref="A76:B76"/>
    <mergeCell ref="A57:B57"/>
    <mergeCell ref="A58:B58"/>
    <mergeCell ref="A59:B59"/>
    <mergeCell ref="A60:B60"/>
    <mergeCell ref="A61:B61"/>
    <mergeCell ref="A77:D77"/>
    <mergeCell ref="A78:D78"/>
    <mergeCell ref="A1:D1"/>
    <mergeCell ref="A69:B69"/>
    <mergeCell ref="A70:B70"/>
    <mergeCell ref="A72:B72"/>
    <mergeCell ref="A73:B73"/>
    <mergeCell ref="A74:B74"/>
    <mergeCell ref="A75:B75"/>
    <mergeCell ref="A63:B6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D1"/>
    </sheetView>
  </sheetViews>
  <sheetFormatPr defaultColWidth="11.421875" defaultRowHeight="12.75"/>
  <cols>
    <col min="1" max="1" width="14.28125" style="0" customWidth="1"/>
    <col min="2" max="2" width="45.8515625" style="0" customWidth="1"/>
    <col min="3" max="3" width="11.7109375" style="16" customWidth="1"/>
    <col min="4" max="4" width="13.57421875" style="0" customWidth="1"/>
    <col min="5" max="5" width="14.7109375" style="0" customWidth="1"/>
    <col min="8" max="8" width="27.00390625" style="0" customWidth="1"/>
    <col min="9" max="9" width="14.140625" style="0" customWidth="1"/>
  </cols>
  <sheetData>
    <row r="1" spans="1:7" ht="47.25" customHeight="1">
      <c r="A1" s="184" t="s">
        <v>66</v>
      </c>
      <c r="B1" s="185"/>
      <c r="C1" s="185"/>
      <c r="D1" s="185"/>
      <c r="G1" s="1"/>
    </row>
    <row r="2" spans="1:6" ht="12.75">
      <c r="A2" s="178" t="s">
        <v>0</v>
      </c>
      <c r="B2" s="178"/>
      <c r="C2" s="180" t="s">
        <v>1</v>
      </c>
      <c r="D2" s="180"/>
      <c r="F2" s="186"/>
    </row>
    <row r="3" spans="1:6" ht="12.75">
      <c r="A3" s="179"/>
      <c r="B3" s="179"/>
      <c r="C3" s="2" t="s">
        <v>2</v>
      </c>
      <c r="D3" s="2" t="s">
        <v>3</v>
      </c>
      <c r="F3" s="186"/>
    </row>
    <row r="4" spans="1:4" ht="12.75">
      <c r="A4" s="181" t="s">
        <v>4</v>
      </c>
      <c r="B4" s="181"/>
      <c r="C4" s="3">
        <v>37882</v>
      </c>
      <c r="D4" s="4">
        <v>100</v>
      </c>
    </row>
    <row r="5" spans="1:4" ht="12.75">
      <c r="A5" s="181" t="s">
        <v>5</v>
      </c>
      <c r="B5" s="181"/>
      <c r="C5" s="3"/>
      <c r="D5" s="4"/>
    </row>
    <row r="6" spans="1:6" ht="12.75">
      <c r="A6" s="171" t="s">
        <v>6</v>
      </c>
      <c r="B6" s="171"/>
      <c r="C6" s="6">
        <v>7463</v>
      </c>
      <c r="D6" s="7">
        <v>19.70064938493216</v>
      </c>
      <c r="F6" s="8"/>
    </row>
    <row r="7" spans="1:5" ht="12.75">
      <c r="A7" s="169" t="s">
        <v>7</v>
      </c>
      <c r="B7" s="169"/>
      <c r="C7" s="9">
        <v>44</v>
      </c>
      <c r="D7" s="10">
        <v>0.11615015046724038</v>
      </c>
      <c r="E7" s="98"/>
    </row>
    <row r="8" spans="1:5" ht="15.75" customHeight="1">
      <c r="A8" s="169" t="s">
        <v>8</v>
      </c>
      <c r="B8" s="169"/>
      <c r="C8" s="11">
        <v>6652</v>
      </c>
      <c r="D8" s="10">
        <v>17.559790929729157</v>
      </c>
      <c r="E8" s="98"/>
    </row>
    <row r="9" spans="1:4" ht="16.5" customHeight="1">
      <c r="A9" s="169" t="s">
        <v>9</v>
      </c>
      <c r="B9" s="169"/>
      <c r="C9" s="9">
        <v>105</v>
      </c>
      <c r="D9" s="10">
        <v>0.27717649543318723</v>
      </c>
    </row>
    <row r="10" spans="1:4" ht="24" customHeight="1">
      <c r="A10" s="169" t="s">
        <v>10</v>
      </c>
      <c r="B10" s="169"/>
      <c r="C10" s="9">
        <v>486</v>
      </c>
      <c r="D10" s="10">
        <v>1.2829312074336097</v>
      </c>
    </row>
    <row r="11" spans="1:8" ht="15" customHeight="1">
      <c r="A11" s="169" t="s">
        <v>11</v>
      </c>
      <c r="B11" s="169"/>
      <c r="C11" s="9">
        <v>176</v>
      </c>
      <c r="D11" s="10">
        <v>0.4646006018689615</v>
      </c>
      <c r="H11" s="9"/>
    </row>
    <row r="12" spans="1:8" ht="15" customHeight="1">
      <c r="A12" s="183" t="s">
        <v>12</v>
      </c>
      <c r="B12" s="170"/>
      <c r="C12" s="9">
        <v>1</v>
      </c>
      <c r="D12" s="10">
        <v>0.002639776146982736</v>
      </c>
      <c r="H12" s="9"/>
    </row>
    <row r="13" spans="1:8" ht="12.75" customHeight="1">
      <c r="A13" s="171" t="s">
        <v>13</v>
      </c>
      <c r="B13" s="171"/>
      <c r="C13" s="6">
        <v>321</v>
      </c>
      <c r="D13" s="7">
        <v>0.8473681431814583</v>
      </c>
      <c r="F13" s="12"/>
      <c r="H13" s="11"/>
    </row>
    <row r="14" spans="1:8" ht="15.75" customHeight="1">
      <c r="A14" s="176" t="s">
        <v>14</v>
      </c>
      <c r="B14" s="173"/>
      <c r="C14" s="13">
        <v>155</v>
      </c>
      <c r="D14" s="10">
        <v>0.4091653027823241</v>
      </c>
      <c r="F14" s="12"/>
      <c r="H14" s="11"/>
    </row>
    <row r="15" spans="1:8" ht="28.5" customHeight="1">
      <c r="A15" s="175" t="s">
        <v>15</v>
      </c>
      <c r="B15" s="175"/>
      <c r="C15" s="14">
        <v>166</v>
      </c>
      <c r="D15" s="10">
        <v>0.43820284039913415</v>
      </c>
      <c r="F15" s="12"/>
      <c r="H15" s="11"/>
    </row>
    <row r="16" spans="1:8" ht="12.75">
      <c r="A16" s="171" t="s">
        <v>16</v>
      </c>
      <c r="B16" s="171"/>
      <c r="C16" s="6">
        <v>97</v>
      </c>
      <c r="D16" s="7">
        <v>0.25605828625732535</v>
      </c>
      <c r="H16" s="11"/>
    </row>
    <row r="17" spans="1:8" ht="18" customHeight="1">
      <c r="A17" s="169" t="s">
        <v>17</v>
      </c>
      <c r="B17" s="169"/>
      <c r="C17" s="14">
        <v>60</v>
      </c>
      <c r="D17" s="10">
        <v>0.15838656881896415</v>
      </c>
      <c r="H17" s="13"/>
    </row>
    <row r="18" spans="1:4" ht="26.25" customHeight="1">
      <c r="A18" s="169" t="s">
        <v>18</v>
      </c>
      <c r="B18" s="169"/>
      <c r="C18" s="9">
        <v>14</v>
      </c>
      <c r="D18" s="10">
        <v>0.0369568660577583</v>
      </c>
    </row>
    <row r="19" spans="1:4" ht="22.5" customHeight="1">
      <c r="A19" s="170" t="s">
        <v>19</v>
      </c>
      <c r="B19" s="170"/>
      <c r="C19" s="15">
        <v>10</v>
      </c>
      <c r="D19" s="10">
        <v>0.02639776146982736</v>
      </c>
    </row>
    <row r="20" spans="1:4" ht="17.25" customHeight="1">
      <c r="A20" s="170" t="s">
        <v>12</v>
      </c>
      <c r="B20" s="170"/>
      <c r="C20" s="15">
        <v>13</v>
      </c>
      <c r="D20" s="10">
        <v>0.03431708991077557</v>
      </c>
    </row>
    <row r="21" spans="1:4" ht="12.75">
      <c r="A21" s="171" t="s">
        <v>20</v>
      </c>
      <c r="B21" s="171"/>
      <c r="C21" s="6">
        <v>170</v>
      </c>
      <c r="D21" s="7">
        <v>0.4487619449870651</v>
      </c>
    </row>
    <row r="22" spans="1:4" ht="14.25" customHeight="1">
      <c r="A22" s="170" t="s">
        <v>21</v>
      </c>
      <c r="B22" s="170"/>
      <c r="C22" s="15">
        <v>167</v>
      </c>
      <c r="D22" s="10">
        <v>0.4408426165461169</v>
      </c>
    </row>
    <row r="23" spans="1:4" ht="24" customHeight="1">
      <c r="A23" s="170" t="s">
        <v>22</v>
      </c>
      <c r="B23" s="170"/>
      <c r="C23" s="15">
        <v>3</v>
      </c>
      <c r="D23" s="10">
        <v>0.007919328440948208</v>
      </c>
    </row>
    <row r="24" spans="1:6" ht="16.5" customHeight="1">
      <c r="A24" s="174" t="s">
        <v>23</v>
      </c>
      <c r="B24" s="174"/>
      <c r="D24" s="10"/>
      <c r="F24" s="8"/>
    </row>
    <row r="25" spans="1:4" ht="15" customHeight="1">
      <c r="A25" s="174" t="s">
        <v>24</v>
      </c>
      <c r="B25" s="174"/>
      <c r="C25" s="6">
        <v>3278</v>
      </c>
      <c r="D25" s="7">
        <v>8.653186209809407</v>
      </c>
    </row>
    <row r="26" spans="1:4" ht="16.5" customHeight="1">
      <c r="A26" s="169" t="s">
        <v>25</v>
      </c>
      <c r="B26" s="169"/>
      <c r="C26" s="9">
        <v>162</v>
      </c>
      <c r="D26" s="10">
        <v>0.42764373581120324</v>
      </c>
    </row>
    <row r="27" spans="1:6" ht="18" customHeight="1">
      <c r="A27" s="169" t="s">
        <v>26</v>
      </c>
      <c r="B27" s="169"/>
      <c r="C27" s="9">
        <v>39</v>
      </c>
      <c r="D27" s="10">
        <v>0.10295126973232671</v>
      </c>
      <c r="F27" s="6"/>
    </row>
    <row r="28" spans="1:9" ht="17.25" customHeight="1">
      <c r="A28" s="169" t="s">
        <v>27</v>
      </c>
      <c r="B28" s="169"/>
      <c r="C28" s="9">
        <v>32</v>
      </c>
      <c r="D28" s="10">
        <v>0.08447283670344755</v>
      </c>
      <c r="I28" s="8"/>
    </row>
    <row r="29" spans="1:4" ht="15" customHeight="1">
      <c r="A29" s="169" t="s">
        <v>28</v>
      </c>
      <c r="B29" s="169"/>
      <c r="C29" s="9">
        <v>29</v>
      </c>
      <c r="D29" s="10">
        <v>0.07655350826249933</v>
      </c>
    </row>
    <row r="30" spans="1:4" ht="25.5" customHeight="1">
      <c r="A30" s="169" t="s">
        <v>29</v>
      </c>
      <c r="B30" s="169"/>
      <c r="C30" s="11">
        <v>2938</v>
      </c>
      <c r="D30" s="10">
        <v>7.755662319835278</v>
      </c>
    </row>
    <row r="31" spans="1:4" ht="15" customHeight="1">
      <c r="A31" s="169" t="s">
        <v>30</v>
      </c>
      <c r="B31" s="169"/>
      <c r="C31" s="11">
        <v>78</v>
      </c>
      <c r="D31" s="10">
        <v>0.20590253946465342</v>
      </c>
    </row>
    <row r="32" spans="1:4" ht="12.75">
      <c r="A32" s="182" t="s">
        <v>31</v>
      </c>
      <c r="B32" s="182"/>
      <c r="C32" s="6">
        <v>57</v>
      </c>
      <c r="D32" s="7">
        <v>0.15046724037801593</v>
      </c>
    </row>
    <row r="33" spans="1:4" ht="16.5" customHeight="1">
      <c r="A33" s="169" t="s">
        <v>32</v>
      </c>
      <c r="B33" s="169"/>
      <c r="C33" s="9">
        <v>54</v>
      </c>
      <c r="D33" s="10">
        <v>0.14254791193706773</v>
      </c>
    </row>
    <row r="34" spans="1:4" ht="15.75" customHeight="1">
      <c r="A34" s="170" t="s">
        <v>12</v>
      </c>
      <c r="B34" s="170"/>
      <c r="C34" s="15">
        <v>3</v>
      </c>
      <c r="D34" s="10">
        <v>0.007919328440948208</v>
      </c>
    </row>
    <row r="35" spans="1:6" ht="17.25" customHeight="1">
      <c r="A35" s="174" t="s">
        <v>33</v>
      </c>
      <c r="B35" s="174"/>
      <c r="D35" s="10"/>
      <c r="F35" s="8"/>
    </row>
    <row r="36" spans="1:4" ht="12.75">
      <c r="A36" s="171" t="s">
        <v>34</v>
      </c>
      <c r="B36" s="171"/>
      <c r="C36" s="17">
        <v>491</v>
      </c>
      <c r="D36" s="7">
        <v>1.2961300881685234</v>
      </c>
    </row>
    <row r="37" spans="1:4" ht="15" customHeight="1">
      <c r="A37" s="169" t="s">
        <v>35</v>
      </c>
      <c r="B37" s="169"/>
      <c r="C37" s="9">
        <v>491</v>
      </c>
      <c r="D37" s="10">
        <v>1.2961300881685234</v>
      </c>
    </row>
    <row r="38" spans="1:4" ht="12.75" customHeight="1">
      <c r="A38" s="171" t="s">
        <v>36</v>
      </c>
      <c r="B38" s="171"/>
      <c r="C38" s="6">
        <v>20697</v>
      </c>
      <c r="D38" s="7">
        <v>54.635446914101685</v>
      </c>
    </row>
    <row r="39" spans="1:6" ht="16.5" customHeight="1">
      <c r="A39" s="169" t="s">
        <v>37</v>
      </c>
      <c r="B39" s="169"/>
      <c r="C39" s="11">
        <v>6616</v>
      </c>
      <c r="D39" s="10">
        <v>17.464758988437783</v>
      </c>
      <c r="F39" s="6"/>
    </row>
    <row r="40" spans="1:4" ht="19.5" customHeight="1">
      <c r="A40" s="169" t="s">
        <v>38</v>
      </c>
      <c r="B40" s="169"/>
      <c r="C40" s="11">
        <v>1389</v>
      </c>
      <c r="D40" s="10">
        <v>3.6666490681590203</v>
      </c>
    </row>
    <row r="41" spans="1:4" ht="19.5" customHeight="1">
      <c r="A41" s="169" t="s">
        <v>39</v>
      </c>
      <c r="B41" s="169"/>
      <c r="C41" s="11">
        <v>1841</v>
      </c>
      <c r="D41" s="10">
        <v>4.859827886595217</v>
      </c>
    </row>
    <row r="42" spans="1:4" ht="12" customHeight="1">
      <c r="A42" s="173" t="s">
        <v>40</v>
      </c>
      <c r="B42" s="173"/>
      <c r="C42" s="11">
        <v>6757</v>
      </c>
      <c r="D42" s="10">
        <v>17.836967425162346</v>
      </c>
    </row>
    <row r="43" spans="1:4" ht="20.25" customHeight="1">
      <c r="A43" s="173" t="s">
        <v>41</v>
      </c>
      <c r="B43" s="173"/>
      <c r="C43" s="11">
        <v>3436</v>
      </c>
      <c r="D43" s="10">
        <v>9.07027084103268</v>
      </c>
    </row>
    <row r="44" spans="1:4" ht="15.75" customHeight="1">
      <c r="A44" s="173" t="s">
        <v>42</v>
      </c>
      <c r="B44" s="173"/>
      <c r="C44" s="13">
        <v>658</v>
      </c>
      <c r="D44" s="10">
        <v>1.7369727047146404</v>
      </c>
    </row>
    <row r="45" spans="1:6" ht="17.25" customHeight="1">
      <c r="A45" s="174" t="s">
        <v>43</v>
      </c>
      <c r="B45" s="174"/>
      <c r="D45" s="10"/>
      <c r="F45" s="8"/>
    </row>
    <row r="46" spans="1:4" ht="12.75">
      <c r="A46" s="171" t="s">
        <v>44</v>
      </c>
      <c r="B46" s="171"/>
      <c r="C46" s="18">
        <v>217</v>
      </c>
      <c r="D46" s="7">
        <v>0.5728314238952537</v>
      </c>
    </row>
    <row r="47" spans="1:4" ht="18" customHeight="1">
      <c r="A47" s="169" t="s">
        <v>45</v>
      </c>
      <c r="B47" s="169"/>
      <c r="C47" s="19">
        <v>197</v>
      </c>
      <c r="D47" s="10">
        <v>0.5200359009555989</v>
      </c>
    </row>
    <row r="48" spans="1:4" ht="24" customHeight="1">
      <c r="A48" s="170" t="s">
        <v>46</v>
      </c>
      <c r="B48" s="170"/>
      <c r="C48" s="19">
        <v>10</v>
      </c>
      <c r="D48" s="10">
        <v>0.02639776146982736</v>
      </c>
    </row>
    <row r="49" spans="1:4" ht="28.5" customHeight="1">
      <c r="A49" s="170" t="s">
        <v>47</v>
      </c>
      <c r="B49" s="170"/>
      <c r="C49" s="19">
        <v>10</v>
      </c>
      <c r="D49" s="10">
        <v>0.02639776146982736</v>
      </c>
    </row>
    <row r="50" spans="1:4" ht="12.75" customHeight="1">
      <c r="A50" s="171" t="s">
        <v>48</v>
      </c>
      <c r="B50" s="171"/>
      <c r="C50" s="18">
        <v>756</v>
      </c>
      <c r="D50" s="7">
        <v>1.9956707671189484</v>
      </c>
    </row>
    <row r="51" spans="1:4" ht="24.75" customHeight="1">
      <c r="A51" s="173" t="s">
        <v>49</v>
      </c>
      <c r="B51" s="173"/>
      <c r="C51" s="13">
        <v>90</v>
      </c>
      <c r="D51" s="10">
        <v>0.23757985322844624</v>
      </c>
    </row>
    <row r="52" spans="1:4" ht="29.25" customHeight="1">
      <c r="A52" s="173" t="s">
        <v>50</v>
      </c>
      <c r="B52" s="173"/>
      <c r="C52" s="13">
        <v>61</v>
      </c>
      <c r="D52" s="10">
        <v>0.1610263449659469</v>
      </c>
    </row>
    <row r="53" spans="1:4" ht="26.25" customHeight="1">
      <c r="A53" s="173" t="s">
        <v>51</v>
      </c>
      <c r="B53" s="173"/>
      <c r="C53" s="9">
        <v>38</v>
      </c>
      <c r="D53" s="10">
        <v>0.10031149358534397</v>
      </c>
    </row>
    <row r="54" spans="1:4" ht="25.5" customHeight="1">
      <c r="A54" s="173" t="s">
        <v>52</v>
      </c>
      <c r="B54" s="173"/>
      <c r="C54" s="9">
        <v>109</v>
      </c>
      <c r="D54" s="10">
        <v>0.2877356000211182</v>
      </c>
    </row>
    <row r="55" spans="1:4" ht="16.5" customHeight="1">
      <c r="A55" s="169" t="s">
        <v>53</v>
      </c>
      <c r="B55" s="169"/>
      <c r="C55" s="9">
        <v>298</v>
      </c>
      <c r="D55" s="10">
        <v>0.7866532918008553</v>
      </c>
    </row>
    <row r="56" spans="1:4" ht="24.75" customHeight="1">
      <c r="A56" s="169" t="s">
        <v>54</v>
      </c>
      <c r="B56" s="169"/>
      <c r="C56" s="9">
        <v>41</v>
      </c>
      <c r="D56" s="10">
        <v>0.10823082202629218</v>
      </c>
    </row>
    <row r="57" spans="1:4" ht="24" customHeight="1">
      <c r="A57" s="169" t="s">
        <v>55</v>
      </c>
      <c r="B57" s="169"/>
      <c r="C57" s="9">
        <v>50</v>
      </c>
      <c r="D57" s="10">
        <v>0.1319888073491368</v>
      </c>
    </row>
    <row r="58" spans="1:4" ht="15" customHeight="1">
      <c r="A58" s="170" t="s">
        <v>12</v>
      </c>
      <c r="B58" s="170"/>
      <c r="C58" s="9">
        <v>69</v>
      </c>
      <c r="D58" s="10">
        <v>0.18214455414180877</v>
      </c>
    </row>
    <row r="59" spans="1:4" ht="12.75">
      <c r="A59" s="5" t="s">
        <v>56</v>
      </c>
      <c r="B59" s="20"/>
      <c r="C59" s="18">
        <v>3986</v>
      </c>
      <c r="D59" s="7">
        <v>10.522147721873184</v>
      </c>
    </row>
    <row r="60" spans="1:4" ht="23.25" customHeight="1">
      <c r="A60" s="169" t="s">
        <v>57</v>
      </c>
      <c r="B60" s="169"/>
      <c r="C60" s="11">
        <v>3849</v>
      </c>
      <c r="D60" s="10">
        <v>10.16049838973655</v>
      </c>
    </row>
    <row r="61" spans="1:4" ht="24.75" customHeight="1">
      <c r="A61" s="170" t="s">
        <v>58</v>
      </c>
      <c r="B61" s="170"/>
      <c r="C61" s="15">
        <v>32</v>
      </c>
      <c r="D61" s="10">
        <v>0.08447283670344755</v>
      </c>
    </row>
    <row r="62" spans="1:4" ht="18" customHeight="1">
      <c r="A62" s="170" t="s">
        <v>59</v>
      </c>
      <c r="B62" s="170"/>
      <c r="C62" s="15">
        <v>98</v>
      </c>
      <c r="D62" s="10">
        <v>0.2586980624043081</v>
      </c>
    </row>
    <row r="63" spans="1:4" ht="16.5" customHeight="1">
      <c r="A63" s="170" t="s">
        <v>12</v>
      </c>
      <c r="B63" s="170"/>
      <c r="C63" s="15">
        <v>7</v>
      </c>
      <c r="D63" s="10">
        <v>0.01847843302887915</v>
      </c>
    </row>
    <row r="64" spans="1:4" ht="12.75" customHeight="1">
      <c r="A64" s="171" t="s">
        <v>60</v>
      </c>
      <c r="B64" s="171"/>
      <c r="C64" s="17">
        <v>76</v>
      </c>
      <c r="D64" s="7">
        <v>0.20062298717068794</v>
      </c>
    </row>
    <row r="65" spans="1:4" ht="23.25" customHeight="1">
      <c r="A65" s="169" t="s">
        <v>61</v>
      </c>
      <c r="B65" s="169"/>
      <c r="C65" s="9">
        <v>73</v>
      </c>
      <c r="D65" s="10">
        <v>0.1927036587297397</v>
      </c>
    </row>
    <row r="66" spans="1:4" ht="15" customHeight="1">
      <c r="A66" s="170" t="s">
        <v>62</v>
      </c>
      <c r="B66" s="170"/>
      <c r="C66" s="15">
        <v>3</v>
      </c>
      <c r="D66" s="10">
        <v>0.007919328440948208</v>
      </c>
    </row>
    <row r="67" spans="1:4" ht="12.75">
      <c r="A67" s="172" t="s">
        <v>63</v>
      </c>
      <c r="B67" s="172"/>
      <c r="C67" s="21">
        <v>272</v>
      </c>
      <c r="D67" s="22">
        <v>0.7206588881262869</v>
      </c>
    </row>
    <row r="68" spans="1:4" ht="15.75" customHeight="1">
      <c r="A68" s="164" t="s">
        <v>64</v>
      </c>
      <c r="B68" s="164"/>
      <c r="C68" s="164"/>
      <c r="D68" s="164"/>
    </row>
    <row r="69" spans="1:4" ht="27" customHeight="1">
      <c r="A69" s="165" t="s">
        <v>65</v>
      </c>
      <c r="B69" s="166"/>
      <c r="C69" s="166"/>
      <c r="D69" s="166"/>
    </row>
  </sheetData>
  <sheetProtection/>
  <mergeCells count="69">
    <mergeCell ref="A1:D1"/>
    <mergeCell ref="A2:B3"/>
    <mergeCell ref="C2:D2"/>
    <mergeCell ref="F2:F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7:B47"/>
    <mergeCell ref="A36:B36"/>
    <mergeCell ref="A37:B37"/>
    <mergeCell ref="A38:B38"/>
    <mergeCell ref="A39:B39"/>
    <mergeCell ref="A40:B40"/>
    <mergeCell ref="A41:B41"/>
    <mergeCell ref="A52:B52"/>
    <mergeCell ref="A53:B53"/>
    <mergeCell ref="A54:B54"/>
    <mergeCell ref="A55:B55"/>
    <mergeCell ref="A56:B56"/>
    <mergeCell ref="A42:B42"/>
    <mergeCell ref="A43:B43"/>
    <mergeCell ref="A44:B44"/>
    <mergeCell ref="A45:B45"/>
    <mergeCell ref="A46:B46"/>
    <mergeCell ref="A69:D69"/>
    <mergeCell ref="A58:B58"/>
    <mergeCell ref="A60:B60"/>
    <mergeCell ref="A61:B61"/>
    <mergeCell ref="A62:B62"/>
    <mergeCell ref="A48:B48"/>
    <mergeCell ref="A49:B49"/>
    <mergeCell ref="A50:B50"/>
    <mergeCell ref="A51:B51"/>
    <mergeCell ref="A64:B64"/>
    <mergeCell ref="A63:B63"/>
    <mergeCell ref="A57:B57"/>
    <mergeCell ref="A65:B65"/>
    <mergeCell ref="A66:B66"/>
    <mergeCell ref="A67:B67"/>
    <mergeCell ref="A68:D68"/>
  </mergeCells>
  <printOptions/>
  <pageMargins left="0.9448818897637796" right="0.7480314960629921" top="0" bottom="0" header="0" footer="0"/>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I71"/>
  <sheetViews>
    <sheetView zoomScalePageLayoutView="0" workbookViewId="0" topLeftCell="A1">
      <selection activeCell="H26" sqref="H26"/>
    </sheetView>
  </sheetViews>
  <sheetFormatPr defaultColWidth="11.421875" defaultRowHeight="12.75"/>
  <cols>
    <col min="1" max="1" width="11.421875" style="23" customWidth="1"/>
    <col min="2" max="2" width="46.140625" style="23" customWidth="1"/>
    <col min="3" max="3" width="10.00390625" style="25" customWidth="1"/>
    <col min="4" max="4" width="10.28125" style="23" customWidth="1"/>
    <col min="5" max="5" width="0" style="23" hidden="1" customWidth="1"/>
    <col min="6" max="7" width="11.421875" style="23" customWidth="1"/>
    <col min="8" max="8" width="27.00390625" style="23" customWidth="1"/>
    <col min="9" max="9" width="14.140625" style="23" customWidth="1"/>
    <col min="10" max="16384" width="11.421875" style="23" customWidth="1"/>
  </cols>
  <sheetData>
    <row r="1" spans="1:4" ht="40.5" customHeight="1">
      <c r="A1" s="202" t="s">
        <v>90</v>
      </c>
      <c r="B1" s="203"/>
      <c r="C1" s="203"/>
      <c r="D1" s="203"/>
    </row>
    <row r="2" spans="1:6" ht="12.75">
      <c r="A2" s="204" t="s">
        <v>0</v>
      </c>
      <c r="B2" s="204"/>
      <c r="C2" s="206" t="s">
        <v>1</v>
      </c>
      <c r="D2" s="206"/>
      <c r="F2" s="207"/>
    </row>
    <row r="3" spans="1:6" ht="24">
      <c r="A3" s="205"/>
      <c r="B3" s="205"/>
      <c r="C3" s="45" t="s">
        <v>2</v>
      </c>
      <c r="D3" s="45" t="s">
        <v>3</v>
      </c>
      <c r="F3" s="207"/>
    </row>
    <row r="4" spans="1:4" ht="12.75">
      <c r="A4" s="208" t="s">
        <v>4</v>
      </c>
      <c r="B4" s="208"/>
      <c r="C4" s="44">
        <v>33152</v>
      </c>
      <c r="D4" s="43">
        <v>100</v>
      </c>
    </row>
    <row r="5" spans="1:4" ht="12.75">
      <c r="A5" s="208" t="s">
        <v>5</v>
      </c>
      <c r="B5" s="208"/>
      <c r="C5" s="44"/>
      <c r="D5" s="43"/>
    </row>
    <row r="6" spans="1:6" ht="12.75">
      <c r="A6" s="194" t="s">
        <v>6</v>
      </c>
      <c r="B6" s="194"/>
      <c r="C6" s="40">
        <v>7451</v>
      </c>
      <c r="D6" s="31">
        <v>22.475265444015445</v>
      </c>
      <c r="F6" s="39"/>
    </row>
    <row r="7" spans="1:4" ht="12.75">
      <c r="A7" s="187" t="s">
        <v>7</v>
      </c>
      <c r="B7" s="187"/>
      <c r="C7" s="30">
        <v>43</v>
      </c>
      <c r="D7" s="28">
        <v>0.12970559845559845</v>
      </c>
    </row>
    <row r="8" spans="1:4" ht="15.75" customHeight="1">
      <c r="A8" s="187" t="s">
        <v>8</v>
      </c>
      <c r="B8" s="187"/>
      <c r="C8" s="34">
        <v>6925</v>
      </c>
      <c r="D8" s="28">
        <v>20.88863416988417</v>
      </c>
    </row>
    <row r="9" spans="1:4" ht="14.25" customHeight="1">
      <c r="A9" s="187" t="s">
        <v>9</v>
      </c>
      <c r="B9" s="187"/>
      <c r="C9" s="30">
        <v>19</v>
      </c>
      <c r="D9" s="28">
        <v>0.057311776061776065</v>
      </c>
    </row>
    <row r="10" spans="1:4" ht="14.25" customHeight="1">
      <c r="A10" s="187" t="s">
        <v>10</v>
      </c>
      <c r="B10" s="187"/>
      <c r="C10" s="30">
        <v>348</v>
      </c>
      <c r="D10" s="28">
        <v>1.0497104247104247</v>
      </c>
    </row>
    <row r="11" spans="1:8" ht="14.25" customHeight="1">
      <c r="A11" s="187" t="s">
        <v>11</v>
      </c>
      <c r="B11" s="187"/>
      <c r="C11" s="30">
        <v>116</v>
      </c>
      <c r="D11" s="28">
        <v>0.3499034749034749</v>
      </c>
      <c r="H11" s="30"/>
    </row>
    <row r="12" spans="1:8" ht="12.75" customHeight="1">
      <c r="A12" s="194" t="s">
        <v>13</v>
      </c>
      <c r="B12" s="194"/>
      <c r="C12" s="40">
        <v>243</v>
      </c>
      <c r="D12" s="31">
        <v>0.7329874517374517</v>
      </c>
      <c r="F12" s="42"/>
      <c r="H12" s="34"/>
    </row>
    <row r="13" spans="1:8" ht="17.25" customHeight="1">
      <c r="A13" s="197" t="s">
        <v>14</v>
      </c>
      <c r="B13" s="195"/>
      <c r="C13" s="37">
        <v>152</v>
      </c>
      <c r="D13" s="28">
        <v>0.4584942084942085</v>
      </c>
      <c r="F13" s="42"/>
      <c r="H13" s="34"/>
    </row>
    <row r="14" spans="1:8" ht="27" customHeight="1">
      <c r="A14" s="201" t="s">
        <v>15</v>
      </c>
      <c r="B14" s="201"/>
      <c r="C14" s="41">
        <v>91</v>
      </c>
      <c r="D14" s="28">
        <v>0.27449324324324326</v>
      </c>
      <c r="F14" s="42"/>
      <c r="H14" s="34"/>
    </row>
    <row r="15" spans="1:8" ht="12.75">
      <c r="A15" s="194" t="s">
        <v>16</v>
      </c>
      <c r="B15" s="194"/>
      <c r="C15" s="40">
        <v>60</v>
      </c>
      <c r="D15" s="31">
        <v>0.18098455598455598</v>
      </c>
      <c r="H15" s="34"/>
    </row>
    <row r="16" spans="1:8" ht="12.75">
      <c r="A16" s="187" t="s">
        <v>89</v>
      </c>
      <c r="B16" s="187"/>
      <c r="C16" s="41">
        <v>4</v>
      </c>
      <c r="D16" s="28">
        <v>0.012065637065637066</v>
      </c>
      <c r="H16" s="34"/>
    </row>
    <row r="17" spans="1:8" ht="15.75" customHeight="1">
      <c r="A17" s="187" t="s">
        <v>17</v>
      </c>
      <c r="B17" s="187"/>
      <c r="C17" s="30">
        <v>41</v>
      </c>
      <c r="D17" s="28">
        <v>0.12367277992277992</v>
      </c>
      <c r="H17" s="37"/>
    </row>
    <row r="18" spans="1:4" ht="25.5" customHeight="1">
      <c r="A18" s="187" t="s">
        <v>18</v>
      </c>
      <c r="B18" s="187"/>
      <c r="C18" s="30">
        <v>10</v>
      </c>
      <c r="D18" s="28">
        <v>0.030164092664092663</v>
      </c>
    </row>
    <row r="19" spans="1:4" ht="22.5" customHeight="1">
      <c r="A19" s="188" t="s">
        <v>19</v>
      </c>
      <c r="B19" s="189"/>
      <c r="C19" s="29">
        <v>4</v>
      </c>
      <c r="D19" s="28">
        <v>0.012065637065637066</v>
      </c>
    </row>
    <row r="20" spans="1:4" ht="15" customHeight="1">
      <c r="A20" s="188" t="s">
        <v>88</v>
      </c>
      <c r="B20" s="189"/>
      <c r="C20" s="29">
        <v>1</v>
      </c>
      <c r="D20" s="28">
        <v>0.0030164092664092665</v>
      </c>
    </row>
    <row r="21" spans="1:4" ht="12.75">
      <c r="A21" s="194" t="s">
        <v>20</v>
      </c>
      <c r="B21" s="194"/>
      <c r="C21" s="40">
        <v>141</v>
      </c>
      <c r="D21" s="31">
        <v>0.4253137065637066</v>
      </c>
    </row>
    <row r="22" spans="1:4" ht="14.25" customHeight="1">
      <c r="A22" s="188" t="s">
        <v>21</v>
      </c>
      <c r="B22" s="189"/>
      <c r="C22" s="30">
        <v>138</v>
      </c>
      <c r="D22" s="28">
        <v>0.4162644787644788</v>
      </c>
    </row>
    <row r="23" spans="1:4" ht="24" customHeight="1">
      <c r="A23" s="188" t="s">
        <v>22</v>
      </c>
      <c r="B23" s="189"/>
      <c r="C23" s="29">
        <v>3</v>
      </c>
      <c r="D23" s="28">
        <v>0.009049227799227798</v>
      </c>
    </row>
    <row r="24" spans="1:6" ht="12.75">
      <c r="A24" s="198" t="s">
        <v>23</v>
      </c>
      <c r="B24" s="198"/>
      <c r="D24" s="28"/>
      <c r="F24" s="39"/>
    </row>
    <row r="25" spans="1:4" ht="12.75">
      <c r="A25" s="200" t="s">
        <v>24</v>
      </c>
      <c r="B25" s="200"/>
      <c r="C25" s="40">
        <v>3391</v>
      </c>
      <c r="D25" s="31">
        <v>10.228643822393822</v>
      </c>
    </row>
    <row r="26" spans="1:4" ht="14.25" customHeight="1">
      <c r="A26" s="196" t="s">
        <v>25</v>
      </c>
      <c r="B26" s="187"/>
      <c r="C26" s="30">
        <v>160</v>
      </c>
      <c r="D26" s="28">
        <v>0.4826254826254826</v>
      </c>
    </row>
    <row r="27" spans="1:4" ht="14.25" customHeight="1">
      <c r="A27" s="196" t="s">
        <v>26</v>
      </c>
      <c r="B27" s="187"/>
      <c r="C27" s="30">
        <v>20</v>
      </c>
      <c r="D27" s="28">
        <v>0.060328185328185326</v>
      </c>
    </row>
    <row r="28" spans="1:9" ht="15" customHeight="1">
      <c r="A28" s="196" t="s">
        <v>27</v>
      </c>
      <c r="B28" s="187"/>
      <c r="C28" s="30">
        <v>35</v>
      </c>
      <c r="D28" s="28">
        <v>0.10557432432432433</v>
      </c>
      <c r="I28" s="39"/>
    </row>
    <row r="29" spans="1:4" ht="15" customHeight="1">
      <c r="A29" s="196" t="s">
        <v>28</v>
      </c>
      <c r="B29" s="187"/>
      <c r="C29" s="30">
        <v>12</v>
      </c>
      <c r="D29" s="28">
        <v>0.036196911196911194</v>
      </c>
    </row>
    <row r="30" spans="1:4" ht="15" customHeight="1">
      <c r="A30" s="196" t="s">
        <v>29</v>
      </c>
      <c r="B30" s="187"/>
      <c r="C30" s="34">
        <v>3095</v>
      </c>
      <c r="D30" s="28">
        <v>9.33578667953668</v>
      </c>
    </row>
    <row r="31" spans="1:4" ht="15" customHeight="1">
      <c r="A31" s="196" t="s">
        <v>30</v>
      </c>
      <c r="B31" s="187"/>
      <c r="C31" s="34">
        <v>69</v>
      </c>
      <c r="D31" s="28">
        <v>0.2081322393822394</v>
      </c>
    </row>
    <row r="32" spans="1:4" ht="12.75">
      <c r="A32" s="199" t="s">
        <v>31</v>
      </c>
      <c r="B32" s="199"/>
      <c r="C32" s="40">
        <f>SUM(C33:C35)</f>
        <v>30</v>
      </c>
      <c r="D32" s="31">
        <v>0.09049227799227799</v>
      </c>
    </row>
    <row r="33" spans="1:4" ht="12.75">
      <c r="A33" s="196" t="s">
        <v>87</v>
      </c>
      <c r="B33" s="187"/>
      <c r="C33" s="34">
        <v>3</v>
      </c>
      <c r="D33" s="28">
        <v>0.009049227799227798</v>
      </c>
    </row>
    <row r="34" spans="1:4" ht="13.5" customHeight="1">
      <c r="A34" s="196" t="s">
        <v>32</v>
      </c>
      <c r="B34" s="187"/>
      <c r="C34" s="30">
        <v>26</v>
      </c>
      <c r="D34" s="28">
        <v>0.07842664092664092</v>
      </c>
    </row>
    <row r="35" spans="1:4" ht="15.75" customHeight="1">
      <c r="A35" s="188" t="s">
        <v>12</v>
      </c>
      <c r="B35" s="189"/>
      <c r="C35" s="29">
        <v>1</v>
      </c>
      <c r="D35" s="28">
        <v>0.0030164092664092665</v>
      </c>
    </row>
    <row r="36" spans="1:6" ht="12.75">
      <c r="A36" s="198" t="s">
        <v>33</v>
      </c>
      <c r="B36" s="198"/>
      <c r="D36" s="28"/>
      <c r="F36" s="39"/>
    </row>
    <row r="37" spans="1:4" ht="12.75">
      <c r="A37" s="194" t="s">
        <v>34</v>
      </c>
      <c r="B37" s="194"/>
      <c r="C37" s="40">
        <v>258</v>
      </c>
      <c r="D37" s="31">
        <v>0.7782335907335908</v>
      </c>
    </row>
    <row r="38" spans="1:4" ht="15" customHeight="1">
      <c r="A38" s="196" t="s">
        <v>35</v>
      </c>
      <c r="B38" s="187"/>
      <c r="C38" s="30">
        <v>258</v>
      </c>
      <c r="D38" s="28">
        <v>0.7782335907335908</v>
      </c>
    </row>
    <row r="39" spans="1:4" ht="12.75">
      <c r="A39" s="194" t="s">
        <v>36</v>
      </c>
      <c r="B39" s="194"/>
      <c r="C39" s="40">
        <v>16587</v>
      </c>
      <c r="D39" s="31">
        <v>50.033180501930495</v>
      </c>
    </row>
    <row r="40" spans="1:4" ht="15" customHeight="1">
      <c r="A40" s="197" t="s">
        <v>37</v>
      </c>
      <c r="B40" s="195"/>
      <c r="C40" s="34">
        <v>3455</v>
      </c>
      <c r="D40" s="28">
        <v>10.421694015444015</v>
      </c>
    </row>
    <row r="41" spans="1:4" ht="16.5" customHeight="1">
      <c r="A41" s="197" t="s">
        <v>38</v>
      </c>
      <c r="B41" s="195"/>
      <c r="C41" s="34">
        <v>1133</v>
      </c>
      <c r="D41" s="28">
        <v>3.417591698841699</v>
      </c>
    </row>
    <row r="42" spans="1:4" ht="15.75" customHeight="1">
      <c r="A42" s="197" t="s">
        <v>39</v>
      </c>
      <c r="B42" s="195"/>
      <c r="C42" s="34">
        <v>1302</v>
      </c>
      <c r="D42" s="28">
        <v>3.927364864864865</v>
      </c>
    </row>
    <row r="43" spans="1:4" ht="12" customHeight="1">
      <c r="A43" s="197" t="s">
        <v>40</v>
      </c>
      <c r="B43" s="195"/>
      <c r="C43" s="34">
        <v>6786</v>
      </c>
      <c r="D43" s="28">
        <v>20.46935328185328</v>
      </c>
    </row>
    <row r="44" spans="1:4" ht="13.5" customHeight="1">
      <c r="A44" s="197" t="s">
        <v>41</v>
      </c>
      <c r="B44" s="195"/>
      <c r="C44" s="34">
        <v>3358</v>
      </c>
      <c r="D44" s="28">
        <v>10.129102316602316</v>
      </c>
    </row>
    <row r="45" spans="1:4" ht="15" customHeight="1">
      <c r="A45" s="197" t="s">
        <v>42</v>
      </c>
      <c r="B45" s="195"/>
      <c r="C45" s="37">
        <v>553</v>
      </c>
      <c r="D45" s="28">
        <v>1.6680743243243243</v>
      </c>
    </row>
    <row r="46" spans="1:6" ht="12.75">
      <c r="A46" s="198" t="s">
        <v>43</v>
      </c>
      <c r="B46" s="198"/>
      <c r="D46" s="28"/>
      <c r="F46" s="39"/>
    </row>
    <row r="47" spans="1:4" ht="12.75">
      <c r="A47" s="194" t="s">
        <v>44</v>
      </c>
      <c r="B47" s="194"/>
      <c r="C47" s="35">
        <v>277</v>
      </c>
      <c r="D47" s="31">
        <v>0.8355453667953668</v>
      </c>
    </row>
    <row r="48" spans="1:4" ht="14.25" customHeight="1">
      <c r="A48" s="196" t="s">
        <v>45</v>
      </c>
      <c r="B48" s="187"/>
      <c r="C48" s="30">
        <v>245</v>
      </c>
      <c r="D48" s="28">
        <v>0.7390202702702703</v>
      </c>
    </row>
    <row r="49" spans="1:4" ht="13.5" customHeight="1">
      <c r="A49" s="188" t="s">
        <v>86</v>
      </c>
      <c r="B49" s="189"/>
      <c r="C49" s="29">
        <v>2</v>
      </c>
      <c r="D49" s="28">
        <v>0.006032818532818533</v>
      </c>
    </row>
    <row r="50" spans="1:4" ht="13.5" customHeight="1">
      <c r="A50" s="188" t="s">
        <v>85</v>
      </c>
      <c r="B50" s="189"/>
      <c r="C50" s="38">
        <v>5</v>
      </c>
      <c r="D50" s="28">
        <v>0.015082046332046331</v>
      </c>
    </row>
    <row r="51" spans="1:4" ht="24" customHeight="1">
      <c r="A51" s="188" t="s">
        <v>46</v>
      </c>
      <c r="B51" s="189"/>
      <c r="C51" s="38">
        <v>17</v>
      </c>
      <c r="D51" s="28">
        <v>0.051278957528957524</v>
      </c>
    </row>
    <row r="52" spans="1:4" ht="15" customHeight="1">
      <c r="A52" s="188" t="s">
        <v>84</v>
      </c>
      <c r="B52" s="189"/>
      <c r="C52" s="38">
        <v>8</v>
      </c>
      <c r="D52" s="28">
        <v>0.02413127413127413</v>
      </c>
    </row>
    <row r="53" spans="1:4" ht="12.75">
      <c r="A53" s="194" t="s">
        <v>48</v>
      </c>
      <c r="B53" s="194"/>
      <c r="C53" s="35">
        <v>1126</v>
      </c>
      <c r="D53" s="31">
        <v>3.3964768339768336</v>
      </c>
    </row>
    <row r="54" spans="1:4" ht="25.5" customHeight="1">
      <c r="A54" s="195" t="s">
        <v>49</v>
      </c>
      <c r="B54" s="195"/>
      <c r="C54" s="37">
        <v>210</v>
      </c>
      <c r="D54" s="28">
        <v>0.6334459459459459</v>
      </c>
    </row>
    <row r="55" spans="1:4" ht="26.25" customHeight="1">
      <c r="A55" s="195" t="s">
        <v>83</v>
      </c>
      <c r="B55" s="195"/>
      <c r="C55" s="37">
        <v>155</v>
      </c>
      <c r="D55" s="28">
        <v>0.4675434362934363</v>
      </c>
    </row>
    <row r="56" spans="1:4" ht="13.5" customHeight="1">
      <c r="A56" s="195" t="s">
        <v>51</v>
      </c>
      <c r="B56" s="195"/>
      <c r="C56" s="30">
        <v>145</v>
      </c>
      <c r="D56" s="28">
        <v>0.4373793436293436</v>
      </c>
    </row>
    <row r="57" spans="1:4" ht="24" customHeight="1">
      <c r="A57" s="195" t="s">
        <v>52</v>
      </c>
      <c r="B57" s="195"/>
      <c r="C57" s="30">
        <v>135</v>
      </c>
      <c r="D57" s="28">
        <v>0.4072152509652509</v>
      </c>
    </row>
    <row r="58" spans="1:4" ht="15" customHeight="1">
      <c r="A58" s="187" t="s">
        <v>53</v>
      </c>
      <c r="B58" s="187"/>
      <c r="C58" s="30">
        <v>327</v>
      </c>
      <c r="D58" s="28">
        <v>0.98636583011583</v>
      </c>
    </row>
    <row r="59" spans="1:4" ht="14.25" customHeight="1">
      <c r="A59" s="187" t="s">
        <v>54</v>
      </c>
      <c r="B59" s="187"/>
      <c r="C59" s="30">
        <v>53</v>
      </c>
      <c r="D59" s="28">
        <v>0.15986969111969113</v>
      </c>
    </row>
    <row r="60" spans="1:4" ht="24" customHeight="1">
      <c r="A60" s="187" t="s">
        <v>55</v>
      </c>
      <c r="B60" s="187"/>
      <c r="C60" s="30">
        <v>23</v>
      </c>
      <c r="D60" s="28">
        <v>0.06937741312741313</v>
      </c>
    </row>
    <row r="61" spans="1:4" ht="15" customHeight="1">
      <c r="A61" s="188" t="s">
        <v>12</v>
      </c>
      <c r="B61" s="189"/>
      <c r="C61" s="30">
        <f>1126-1048</f>
        <v>78</v>
      </c>
      <c r="D61" s="28">
        <v>0.2352799227799228</v>
      </c>
    </row>
    <row r="62" spans="1:4" ht="12.75">
      <c r="A62" s="33" t="s">
        <v>56</v>
      </c>
      <c r="B62" s="36"/>
      <c r="C62" s="35">
        <v>3282</v>
      </c>
      <c r="D62" s="31">
        <v>9.899855212355213</v>
      </c>
    </row>
    <row r="63" spans="1:4" ht="23.25" customHeight="1">
      <c r="A63" s="187" t="s">
        <v>57</v>
      </c>
      <c r="B63" s="187"/>
      <c r="C63" s="34">
        <v>3184</v>
      </c>
      <c r="D63" s="28">
        <v>9.604247104247104</v>
      </c>
    </row>
    <row r="64" spans="1:4" ht="24.75" customHeight="1">
      <c r="A64" s="188" t="s">
        <v>58</v>
      </c>
      <c r="B64" s="189"/>
      <c r="C64" s="29">
        <v>22</v>
      </c>
      <c r="D64" s="28">
        <v>0.06636100386100385</v>
      </c>
    </row>
    <row r="65" spans="1:4" ht="16.5" customHeight="1">
      <c r="A65" s="188" t="s">
        <v>12</v>
      </c>
      <c r="B65" s="189"/>
      <c r="C65" s="29">
        <f>3282-3206</f>
        <v>76</v>
      </c>
      <c r="D65" s="28">
        <v>0.22924710424710426</v>
      </c>
    </row>
    <row r="66" spans="1:4" ht="12.75" customHeight="1">
      <c r="A66" s="194" t="s">
        <v>60</v>
      </c>
      <c r="B66" s="194"/>
      <c r="C66" s="32">
        <v>64</v>
      </c>
      <c r="D66" s="31">
        <v>0.19305019305019305</v>
      </c>
    </row>
    <row r="67" spans="1:4" ht="17.25" customHeight="1">
      <c r="A67" s="187" t="s">
        <v>61</v>
      </c>
      <c r="B67" s="187"/>
      <c r="C67" s="30">
        <v>61</v>
      </c>
      <c r="D67" s="28">
        <v>0.18400096525096526</v>
      </c>
    </row>
    <row r="68" spans="1:4" ht="15" customHeight="1">
      <c r="A68" s="188" t="s">
        <v>12</v>
      </c>
      <c r="B68" s="189"/>
      <c r="C68" s="29">
        <v>3</v>
      </c>
      <c r="D68" s="28">
        <v>0.009049227799227798</v>
      </c>
    </row>
    <row r="69" spans="1:4" ht="12.75">
      <c r="A69" s="190" t="s">
        <v>63</v>
      </c>
      <c r="B69" s="190"/>
      <c r="C69" s="27">
        <v>242</v>
      </c>
      <c r="D69" s="26">
        <v>0.7299710424710425</v>
      </c>
    </row>
    <row r="70" spans="1:4" ht="12.75">
      <c r="A70" s="191" t="s">
        <v>64</v>
      </c>
      <c r="B70" s="191"/>
      <c r="C70" s="191"/>
      <c r="D70" s="191"/>
    </row>
    <row r="71" spans="1:4" ht="33.75" customHeight="1">
      <c r="A71" s="192" t="s">
        <v>65</v>
      </c>
      <c r="B71" s="193"/>
      <c r="C71" s="193"/>
      <c r="D71" s="193"/>
    </row>
  </sheetData>
  <sheetProtection/>
  <mergeCells count="71">
    <mergeCell ref="A1:D1"/>
    <mergeCell ref="A2:B3"/>
    <mergeCell ref="C2:D2"/>
    <mergeCell ref="F2:F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66:B66"/>
    <mergeCell ref="A54:B54"/>
    <mergeCell ref="A55:B55"/>
    <mergeCell ref="A56:B56"/>
    <mergeCell ref="A57:B57"/>
    <mergeCell ref="A58:B58"/>
    <mergeCell ref="A59:B59"/>
    <mergeCell ref="A67:B67"/>
    <mergeCell ref="A68:B68"/>
    <mergeCell ref="A69:B69"/>
    <mergeCell ref="A70:D70"/>
    <mergeCell ref="A71:D71"/>
    <mergeCell ref="A60:B60"/>
    <mergeCell ref="A61:B61"/>
    <mergeCell ref="A63:B63"/>
    <mergeCell ref="A64:B64"/>
    <mergeCell ref="A65:B65"/>
  </mergeCells>
  <printOptions/>
  <pageMargins left="0.9448818897637796" right="0.7480314960629921" top="0.5905511811023623" bottom="0" header="0" footer="0"/>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dimension ref="A1:I65"/>
  <sheetViews>
    <sheetView zoomScale="85" zoomScaleNormal="85" zoomScalePageLayoutView="0" workbookViewId="0" topLeftCell="A31">
      <selection activeCell="A47" sqref="A47:B47"/>
    </sheetView>
  </sheetViews>
  <sheetFormatPr defaultColWidth="11.421875" defaultRowHeight="12.75"/>
  <cols>
    <col min="1" max="1" width="11.421875" style="23" customWidth="1"/>
    <col min="2" max="2" width="56.00390625" style="23" customWidth="1"/>
    <col min="3" max="3" width="11.421875" style="25" customWidth="1"/>
    <col min="4" max="4" width="11.421875" style="23" customWidth="1"/>
    <col min="5" max="5" width="0" style="23" hidden="1" customWidth="1"/>
    <col min="6" max="6" width="11.421875" style="23" customWidth="1"/>
    <col min="7" max="7" width="29.57421875" style="23" customWidth="1"/>
    <col min="8" max="9" width="11.421875" style="23" customWidth="1"/>
    <col min="10" max="10" width="14.140625" style="23" customWidth="1"/>
    <col min="11" max="16384" width="11.421875" style="23" customWidth="1"/>
  </cols>
  <sheetData>
    <row r="1" ht="12.75">
      <c r="F1" s="49"/>
    </row>
    <row r="2" spans="1:7" ht="40.5" customHeight="1">
      <c r="A2" s="210" t="s">
        <v>96</v>
      </c>
      <c r="B2" s="211"/>
      <c r="C2" s="211"/>
      <c r="D2" s="211"/>
      <c r="G2" s="48"/>
    </row>
    <row r="3" spans="1:7" ht="12.75">
      <c r="A3" s="204" t="s">
        <v>0</v>
      </c>
      <c r="B3" s="204"/>
      <c r="C3" s="206" t="s">
        <v>1</v>
      </c>
      <c r="D3" s="206"/>
      <c r="G3" s="48"/>
    </row>
    <row r="4" spans="1:4" ht="24">
      <c r="A4" s="205"/>
      <c r="B4" s="205"/>
      <c r="C4" s="45" t="s">
        <v>2</v>
      </c>
      <c r="D4" s="45" t="s">
        <v>3</v>
      </c>
    </row>
    <row r="5" spans="1:4" ht="12.75">
      <c r="A5" s="208" t="s">
        <v>4</v>
      </c>
      <c r="B5" s="208"/>
      <c r="C5" s="44">
        <v>30658</v>
      </c>
      <c r="D5" s="43">
        <v>99.99999999999997</v>
      </c>
    </row>
    <row r="6" spans="1:4" ht="12.75">
      <c r="A6" s="208" t="s">
        <v>5</v>
      </c>
      <c r="B6" s="208"/>
      <c r="C6" s="44"/>
      <c r="D6" s="43"/>
    </row>
    <row r="7" spans="1:6" ht="12.75">
      <c r="A7" s="194" t="s">
        <v>6</v>
      </c>
      <c r="B7" s="194"/>
      <c r="C7" s="40">
        <v>6552</v>
      </c>
      <c r="D7" s="31">
        <v>21.371257094396242</v>
      </c>
      <c r="F7" s="39"/>
    </row>
    <row r="8" spans="1:4" ht="12.75">
      <c r="A8" s="187" t="s">
        <v>7</v>
      </c>
      <c r="B8" s="187"/>
      <c r="C8" s="30">
        <v>46</v>
      </c>
      <c r="D8" s="28">
        <v>0.1500424032878857</v>
      </c>
    </row>
    <row r="9" spans="1:4" ht="15.75" customHeight="1">
      <c r="A9" s="187" t="s">
        <v>8</v>
      </c>
      <c r="B9" s="187"/>
      <c r="C9" s="34">
        <v>6112</v>
      </c>
      <c r="D9" s="28">
        <v>19.936068889033855</v>
      </c>
    </row>
    <row r="10" spans="1:4" ht="14.25" customHeight="1">
      <c r="A10" s="187" t="s">
        <v>10</v>
      </c>
      <c r="B10" s="187"/>
      <c r="C10" s="30">
        <v>317</v>
      </c>
      <c r="D10" s="28">
        <v>1.033987866136082</v>
      </c>
    </row>
    <row r="11" spans="1:9" ht="14.25" customHeight="1">
      <c r="A11" s="187" t="s">
        <v>11</v>
      </c>
      <c r="B11" s="187"/>
      <c r="C11" s="30">
        <v>65</v>
      </c>
      <c r="D11" s="28">
        <v>0.21201643942853418</v>
      </c>
      <c r="I11" s="30"/>
    </row>
    <row r="12" spans="1:9" ht="14.25" customHeight="1">
      <c r="A12" s="187" t="s">
        <v>12</v>
      </c>
      <c r="B12" s="187"/>
      <c r="C12" s="30">
        <v>12</v>
      </c>
      <c r="D12" s="28">
        <v>0.039141496509883224</v>
      </c>
      <c r="I12" s="30"/>
    </row>
    <row r="13" spans="1:9" ht="12.75" customHeight="1">
      <c r="A13" s="194" t="s">
        <v>13</v>
      </c>
      <c r="B13" s="194"/>
      <c r="C13" s="40">
        <v>213</v>
      </c>
      <c r="D13" s="31">
        <v>0.6947615630504272</v>
      </c>
      <c r="F13" s="42"/>
      <c r="I13" s="34"/>
    </row>
    <row r="14" spans="1:9" ht="15.75" customHeight="1">
      <c r="A14" s="197" t="s">
        <v>14</v>
      </c>
      <c r="B14" s="195"/>
      <c r="C14" s="37">
        <v>173</v>
      </c>
      <c r="D14" s="28">
        <v>0.5642899080174832</v>
      </c>
      <c r="F14" s="42"/>
      <c r="I14" s="34"/>
    </row>
    <row r="15" spans="1:9" ht="15.75" customHeight="1">
      <c r="A15" s="201" t="s">
        <v>12</v>
      </c>
      <c r="B15" s="201"/>
      <c r="C15" s="41">
        <v>40</v>
      </c>
      <c r="D15" s="28">
        <v>0.13047165503294408</v>
      </c>
      <c r="F15" s="42"/>
      <c r="I15" s="34"/>
    </row>
    <row r="16" spans="1:9" ht="12.75">
      <c r="A16" s="194" t="s">
        <v>16</v>
      </c>
      <c r="B16" s="194"/>
      <c r="C16" s="40">
        <v>109</v>
      </c>
      <c r="D16" s="31">
        <v>0.35553525996477264</v>
      </c>
      <c r="I16" s="34"/>
    </row>
    <row r="17" spans="1:9" ht="18" customHeight="1">
      <c r="A17" s="187" t="s">
        <v>17</v>
      </c>
      <c r="B17" s="187"/>
      <c r="C17" s="30">
        <v>61</v>
      </c>
      <c r="D17" s="28">
        <v>0.19896927392523975</v>
      </c>
      <c r="I17" s="37"/>
    </row>
    <row r="18" spans="1:4" ht="17.25" customHeight="1">
      <c r="A18" s="187" t="s">
        <v>18</v>
      </c>
      <c r="B18" s="187"/>
      <c r="C18" s="30">
        <v>36</v>
      </c>
      <c r="D18" s="28">
        <v>0.11742448952964968</v>
      </c>
    </row>
    <row r="19" spans="1:4" ht="16.5" customHeight="1">
      <c r="A19" s="188" t="s">
        <v>12</v>
      </c>
      <c r="B19" s="189"/>
      <c r="C19" s="29">
        <v>12</v>
      </c>
      <c r="D19" s="28">
        <v>0.039141496509883224</v>
      </c>
    </row>
    <row r="20" spans="1:4" ht="12.75">
      <c r="A20" s="194" t="s">
        <v>20</v>
      </c>
      <c r="B20" s="194"/>
      <c r="C20" s="40">
        <v>190</v>
      </c>
      <c r="D20" s="31">
        <v>0.6197403614064845</v>
      </c>
    </row>
    <row r="21" spans="1:4" ht="14.25" customHeight="1">
      <c r="A21" s="187" t="s">
        <v>21</v>
      </c>
      <c r="B21" s="187"/>
      <c r="C21" s="30">
        <v>185</v>
      </c>
      <c r="D21" s="28">
        <v>0.6034314045273664</v>
      </c>
    </row>
    <row r="22" spans="1:4" ht="13.5" customHeight="1">
      <c r="A22" s="188" t="s">
        <v>12</v>
      </c>
      <c r="B22" s="189"/>
      <c r="C22" s="29">
        <v>5</v>
      </c>
      <c r="D22" s="28">
        <v>0.01630895687911801</v>
      </c>
    </row>
    <row r="23" spans="1:4" ht="12.75">
      <c r="A23" s="198" t="s">
        <v>23</v>
      </c>
      <c r="B23" s="198"/>
      <c r="D23" s="28"/>
    </row>
    <row r="24" spans="1:4" ht="12.75">
      <c r="A24" s="200" t="s">
        <v>24</v>
      </c>
      <c r="B24" s="200"/>
      <c r="C24" s="40">
        <v>3552</v>
      </c>
      <c r="D24" s="31">
        <v>11.585882966925436</v>
      </c>
    </row>
    <row r="25" spans="1:4" ht="14.25" customHeight="1">
      <c r="A25" s="196" t="s">
        <v>25</v>
      </c>
      <c r="B25" s="187"/>
      <c r="C25" s="30">
        <v>130</v>
      </c>
      <c r="D25" s="28">
        <v>0.42403287885706836</v>
      </c>
    </row>
    <row r="26" spans="1:4" ht="15" customHeight="1">
      <c r="A26" s="196" t="s">
        <v>27</v>
      </c>
      <c r="B26" s="187"/>
      <c r="C26" s="30">
        <v>40</v>
      </c>
      <c r="D26" s="28">
        <v>0.13047165503294408</v>
      </c>
    </row>
    <row r="27" spans="1:4" ht="15" customHeight="1">
      <c r="A27" s="196" t="s">
        <v>29</v>
      </c>
      <c r="B27" s="187"/>
      <c r="C27" s="34">
        <v>3237</v>
      </c>
      <c r="D27" s="28">
        <v>10.558418683541</v>
      </c>
    </row>
    <row r="28" spans="1:4" ht="15" customHeight="1">
      <c r="A28" s="196" t="s">
        <v>30</v>
      </c>
      <c r="B28" s="187"/>
      <c r="C28" s="30">
        <v>107</v>
      </c>
      <c r="D28" s="28">
        <v>0.3490116772131254</v>
      </c>
    </row>
    <row r="29" spans="1:4" ht="15.75" customHeight="1">
      <c r="A29" s="188" t="s">
        <v>12</v>
      </c>
      <c r="B29" s="189"/>
      <c r="C29" s="30">
        <v>38</v>
      </c>
      <c r="D29" s="28">
        <v>0.12394807228129688</v>
      </c>
    </row>
    <row r="30" spans="1:4" ht="12.75">
      <c r="A30" s="199" t="s">
        <v>31</v>
      </c>
      <c r="B30" s="199"/>
      <c r="C30" s="40">
        <v>28</v>
      </c>
      <c r="D30" s="31">
        <v>0.09133015852306087</v>
      </c>
    </row>
    <row r="31" spans="1:4" ht="13.5" customHeight="1">
      <c r="A31" s="196" t="s">
        <v>32</v>
      </c>
      <c r="B31" s="187"/>
      <c r="C31" s="30">
        <v>24</v>
      </c>
      <c r="D31" s="28">
        <v>0.07828299301976645</v>
      </c>
    </row>
    <row r="32" spans="1:4" ht="15.75" customHeight="1">
      <c r="A32" s="188" t="s">
        <v>12</v>
      </c>
      <c r="B32" s="189"/>
      <c r="C32" s="29">
        <v>4</v>
      </c>
      <c r="D32" s="28">
        <v>0.013047165503294409</v>
      </c>
    </row>
    <row r="33" spans="1:4" ht="12.75">
      <c r="A33" s="198" t="s">
        <v>33</v>
      </c>
      <c r="B33" s="198"/>
      <c r="D33" s="28"/>
    </row>
    <row r="34" spans="1:4" ht="12.75">
      <c r="A34" s="194" t="s">
        <v>34</v>
      </c>
      <c r="B34" s="194"/>
      <c r="C34" s="47">
        <v>489</v>
      </c>
      <c r="D34" s="31">
        <v>1.5950159827777415</v>
      </c>
    </row>
    <row r="35" spans="1:4" ht="15" customHeight="1">
      <c r="A35" s="196" t="s">
        <v>95</v>
      </c>
      <c r="B35" s="187"/>
      <c r="C35" s="30">
        <v>489</v>
      </c>
      <c r="D35" s="28">
        <v>1.5950159827777415</v>
      </c>
    </row>
    <row r="36" spans="1:4" ht="12.75">
      <c r="A36" s="194" t="s">
        <v>36</v>
      </c>
      <c r="B36" s="194"/>
      <c r="C36" s="40">
        <v>15404</v>
      </c>
      <c r="D36" s="31">
        <v>50.24463435318677</v>
      </c>
    </row>
    <row r="37" spans="1:4" ht="15" customHeight="1">
      <c r="A37" s="197" t="s">
        <v>37</v>
      </c>
      <c r="B37" s="195"/>
      <c r="C37" s="34">
        <v>1685</v>
      </c>
      <c r="D37" s="28">
        <v>5.49611846826277</v>
      </c>
    </row>
    <row r="38" spans="1:4" ht="16.5" customHeight="1">
      <c r="A38" s="197" t="s">
        <v>38</v>
      </c>
      <c r="B38" s="195"/>
      <c r="C38" s="34">
        <v>1176</v>
      </c>
      <c r="D38" s="28">
        <v>3.8358666579685563</v>
      </c>
    </row>
    <row r="39" spans="1:4" ht="15.75" customHeight="1">
      <c r="A39" s="197" t="s">
        <v>39</v>
      </c>
      <c r="B39" s="195"/>
      <c r="C39" s="34">
        <v>1111</v>
      </c>
      <c r="D39" s="28">
        <v>3.623850218540022</v>
      </c>
    </row>
    <row r="40" spans="1:4" ht="12" customHeight="1">
      <c r="A40" s="197" t="s">
        <v>40</v>
      </c>
      <c r="B40" s="195"/>
      <c r="C40" s="34">
        <v>7090</v>
      </c>
      <c r="D40" s="28">
        <v>23.12610085458934</v>
      </c>
    </row>
    <row r="41" spans="1:4" ht="13.5" customHeight="1">
      <c r="A41" s="197" t="s">
        <v>41</v>
      </c>
      <c r="B41" s="195"/>
      <c r="C41" s="34">
        <v>3913</v>
      </c>
      <c r="D41" s="28">
        <v>12.763389653597756</v>
      </c>
    </row>
    <row r="42" spans="1:4" ht="15" customHeight="1">
      <c r="A42" s="197" t="s">
        <v>42</v>
      </c>
      <c r="B42" s="195"/>
      <c r="C42" s="37">
        <v>429</v>
      </c>
      <c r="D42" s="28">
        <v>1.3993085002283254</v>
      </c>
    </row>
    <row r="43" spans="1:4" ht="12.75">
      <c r="A43" s="198" t="s">
        <v>94</v>
      </c>
      <c r="B43" s="198"/>
      <c r="C43" s="40"/>
      <c r="D43" s="28"/>
    </row>
    <row r="44" spans="1:4" ht="12.75">
      <c r="A44" s="194" t="s">
        <v>44</v>
      </c>
      <c r="B44" s="194"/>
      <c r="C44" s="35">
        <v>329</v>
      </c>
      <c r="D44" s="31">
        <v>1.073129362645965</v>
      </c>
    </row>
    <row r="45" spans="1:4" ht="14.25" customHeight="1">
      <c r="A45" s="196" t="s">
        <v>45</v>
      </c>
      <c r="B45" s="187"/>
      <c r="C45" s="30">
        <v>282</v>
      </c>
      <c r="D45" s="28">
        <v>0.9198251679822559</v>
      </c>
    </row>
    <row r="46" spans="1:4" ht="13.5" customHeight="1">
      <c r="A46" s="188" t="s">
        <v>12</v>
      </c>
      <c r="B46" s="189"/>
      <c r="C46" s="29">
        <v>47</v>
      </c>
      <c r="D46" s="28">
        <v>0.15330419466370931</v>
      </c>
    </row>
    <row r="47" spans="1:4" ht="12.75">
      <c r="A47" s="194" t="s">
        <v>48</v>
      </c>
      <c r="B47" s="194"/>
      <c r="C47" s="35">
        <v>1004</v>
      </c>
      <c r="D47" s="31">
        <v>3.2748385413268966</v>
      </c>
    </row>
    <row r="48" spans="1:4" ht="12.75" customHeight="1">
      <c r="A48" s="195" t="s">
        <v>93</v>
      </c>
      <c r="B48" s="195"/>
      <c r="C48" s="37">
        <v>155</v>
      </c>
      <c r="D48" s="28">
        <v>0.5055776632526584</v>
      </c>
    </row>
    <row r="49" spans="1:4" ht="14.25" customHeight="1">
      <c r="A49" s="195" t="s">
        <v>83</v>
      </c>
      <c r="B49" s="195"/>
      <c r="C49" s="37">
        <v>119</v>
      </c>
      <c r="D49" s="28">
        <v>0.38815317372300867</v>
      </c>
    </row>
    <row r="50" spans="1:4" ht="13.5" customHeight="1">
      <c r="A50" s="195" t="s">
        <v>51</v>
      </c>
      <c r="B50" s="195"/>
      <c r="C50" s="30">
        <v>320</v>
      </c>
      <c r="D50" s="28">
        <v>1.0437732402635527</v>
      </c>
    </row>
    <row r="51" spans="1:4" ht="24" customHeight="1">
      <c r="A51" s="195" t="s">
        <v>52</v>
      </c>
      <c r="B51" s="195"/>
      <c r="C51" s="30">
        <v>70</v>
      </c>
      <c r="D51" s="28">
        <v>0.22832539630765217</v>
      </c>
    </row>
    <row r="52" spans="1:4" ht="15.75" customHeight="1">
      <c r="A52" s="195" t="s">
        <v>92</v>
      </c>
      <c r="B52" s="195"/>
      <c r="C52" s="30">
        <v>24</v>
      </c>
      <c r="D52" s="28">
        <v>0.07828299301976645</v>
      </c>
    </row>
    <row r="53" spans="1:4" ht="15" customHeight="1">
      <c r="A53" s="187" t="s">
        <v>53</v>
      </c>
      <c r="B53" s="187"/>
      <c r="C53" s="30">
        <v>162</v>
      </c>
      <c r="D53" s="28">
        <v>0.5284102028834236</v>
      </c>
    </row>
    <row r="54" spans="1:4" ht="14.25" customHeight="1">
      <c r="A54" s="187" t="s">
        <v>54</v>
      </c>
      <c r="B54" s="187"/>
      <c r="C54" s="30">
        <v>81</v>
      </c>
      <c r="D54" s="28">
        <v>0.2642051014417118</v>
      </c>
    </row>
    <row r="55" spans="1:4" ht="24" customHeight="1">
      <c r="A55" s="209" t="s">
        <v>55</v>
      </c>
      <c r="B55" s="209"/>
      <c r="C55" s="30">
        <v>32</v>
      </c>
      <c r="D55" s="28">
        <v>0.10437732402635527</v>
      </c>
    </row>
    <row r="56" spans="1:4" ht="15" customHeight="1">
      <c r="A56" s="188" t="s">
        <v>12</v>
      </c>
      <c r="B56" s="189"/>
      <c r="C56" s="30">
        <v>41</v>
      </c>
      <c r="D56" s="28">
        <v>0.13373344640876772</v>
      </c>
    </row>
    <row r="57" spans="1:4" ht="12.75">
      <c r="A57" s="33" t="s">
        <v>56</v>
      </c>
      <c r="B57" s="36"/>
      <c r="C57" s="35">
        <v>2548</v>
      </c>
      <c r="D57" s="31">
        <v>8.311044425598539</v>
      </c>
    </row>
    <row r="58" spans="1:4" ht="13.5" customHeight="1">
      <c r="A58" s="187" t="s">
        <v>57</v>
      </c>
      <c r="B58" s="187"/>
      <c r="C58" s="34">
        <v>2508</v>
      </c>
      <c r="D58" s="28">
        <v>8.180572770565595</v>
      </c>
    </row>
    <row r="59" spans="1:4" ht="12.75" customHeight="1">
      <c r="A59" s="188" t="s">
        <v>12</v>
      </c>
      <c r="B59" s="189"/>
      <c r="C59" s="29">
        <v>40</v>
      </c>
      <c r="D59" s="28">
        <v>0.13047165503294408</v>
      </c>
    </row>
    <row r="60" spans="1:4" ht="12.75" customHeight="1">
      <c r="A60" s="194" t="s">
        <v>60</v>
      </c>
      <c r="B60" s="194"/>
      <c r="C60" s="32">
        <v>75</v>
      </c>
      <c r="D60" s="31">
        <v>0.24463435318677018</v>
      </c>
    </row>
    <row r="61" spans="1:4" ht="17.25" customHeight="1">
      <c r="A61" s="187" t="s">
        <v>61</v>
      </c>
      <c r="B61" s="187"/>
      <c r="C61" s="30">
        <v>63</v>
      </c>
      <c r="D61" s="28">
        <v>0.20549285667688694</v>
      </c>
    </row>
    <row r="62" spans="1:4" ht="15" customHeight="1">
      <c r="A62" s="188" t="s">
        <v>12</v>
      </c>
      <c r="B62" s="189"/>
      <c r="C62" s="128">
        <v>12</v>
      </c>
      <c r="D62" s="31">
        <v>0.039141496509883224</v>
      </c>
    </row>
    <row r="63" spans="1:4" ht="12.75">
      <c r="A63" s="190" t="s">
        <v>63</v>
      </c>
      <c r="B63" s="190"/>
      <c r="C63" s="27">
        <v>165</v>
      </c>
      <c r="D63" s="46">
        <v>0.5381955770108944</v>
      </c>
    </row>
    <row r="64" spans="1:4" ht="12.75">
      <c r="A64" s="191" t="s">
        <v>91</v>
      </c>
      <c r="B64" s="191"/>
      <c r="C64" s="191"/>
      <c r="D64" s="191"/>
    </row>
    <row r="65" spans="1:4" ht="23.25" customHeight="1">
      <c r="A65" s="192" t="s">
        <v>65</v>
      </c>
      <c r="B65" s="193"/>
      <c r="C65" s="193"/>
      <c r="D65" s="193"/>
    </row>
  </sheetData>
  <sheetProtection/>
  <mergeCells count="63">
    <mergeCell ref="A2:D2"/>
    <mergeCell ref="A3:B4"/>
    <mergeCell ref="C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2:B62"/>
    <mergeCell ref="A63:B63"/>
    <mergeCell ref="A64:D64"/>
    <mergeCell ref="A65:D65"/>
    <mergeCell ref="A55:B55"/>
    <mergeCell ref="A56:B56"/>
    <mergeCell ref="A58:B58"/>
    <mergeCell ref="A59:B59"/>
    <mergeCell ref="A60:B60"/>
    <mergeCell ref="A61:B61"/>
  </mergeCells>
  <printOptions/>
  <pageMargins left="0.9448818897637796" right="0.7480314960629921" top="0.35433070866141736" bottom="0.2362204724409449"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rlloret</dc:creator>
  <cp:keywords/>
  <dc:description/>
  <cp:lastModifiedBy>Paula Pentimalle Ramos</cp:lastModifiedBy>
  <dcterms:created xsi:type="dcterms:W3CDTF">2017-07-03T17:49:47Z</dcterms:created>
  <dcterms:modified xsi:type="dcterms:W3CDTF">2024-07-04T17:49:52Z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