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20" yWindow="0" windowWidth="25960" windowHeight="15260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</sheets>
  <definedNames>
    <definedName name="_xlnm.Print_Area" localSheetId="1">'Cuadro 2'!$C$1:$K$21</definedName>
  </definedNames>
  <calcPr fullCalcOnLoad="1"/>
</workbook>
</file>

<file path=xl/sharedStrings.xml><?xml version="1.0" encoding="utf-8"?>
<sst xmlns="http://schemas.openxmlformats.org/spreadsheetml/2006/main" count="176" uniqueCount="73">
  <si>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</si>
  <si>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</si>
  <si>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</si>
  <si>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</si>
  <si>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</si>
  <si>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</si>
  <si>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</si>
  <si>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</si>
  <si>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</si>
  <si>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</si>
  <si>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</si>
  <si>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</si>
  <si>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Subtes</t>
  </si>
  <si>
    <t>Total</t>
  </si>
  <si>
    <t>Subtotal</t>
  </si>
  <si>
    <t>Período</t>
  </si>
  <si>
    <t>Línea A</t>
  </si>
  <si>
    <t>Línea B</t>
  </si>
  <si>
    <t>Línea C</t>
  </si>
  <si>
    <t>Línea D</t>
  </si>
  <si>
    <t>Línea E</t>
  </si>
  <si>
    <t>Línea H</t>
  </si>
  <si>
    <t>Premetro</t>
  </si>
  <si>
    <t xml:space="preserve">Total Subte </t>
  </si>
  <si>
    <t>Sarmiento</t>
  </si>
  <si>
    <t>Mitre</t>
  </si>
  <si>
    <t>Belgrano Norte</t>
  </si>
  <si>
    <t>San Martín</t>
  </si>
  <si>
    <t>Urquiza</t>
  </si>
  <si>
    <t>Belgrano Sur</t>
  </si>
  <si>
    <t>Autos</t>
  </si>
  <si>
    <t>Colectivos y camiones livianos</t>
  </si>
  <si>
    <t>Variación porcentual:</t>
  </si>
  <si>
    <t>Ex - Roca</t>
  </si>
  <si>
    <t>Enero 2011 resp. enero 2010</t>
  </si>
  <si>
    <t>Acum. enero 2011 resp. acum enero 2011</t>
  </si>
  <si>
    <t>Enero 2011 resp. diciembre 2010</t>
  </si>
  <si>
    <t>Recaudación (pesos)</t>
  </si>
  <si>
    <t>Circulación (vehículos)</t>
  </si>
  <si>
    <t>Variaciones porcentuales</t>
  </si>
  <si>
    <t>Enero 2011 resp.diciembre 2010</t>
  </si>
  <si>
    <t>Enero 2011 resp. Enero 2010</t>
  </si>
  <si>
    <t>Enero 2011 resp. Enero 2011</t>
  </si>
  <si>
    <t>Mes</t>
  </si>
  <si>
    <t>Otorgamiento</t>
  </si>
  <si>
    <t>Renovación</t>
  </si>
  <si>
    <t>A Varones</t>
  </si>
  <si>
    <t>A Mujeres</t>
  </si>
  <si>
    <t>2010</t>
  </si>
  <si>
    <t>2011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</si>
  <si>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la Dirección General de Licencias (Ministerio de Justicia y Seguridad)</t>
    </r>
  </si>
  <si>
    <r>
      <t>Líneas de transporte de colectivos</t>
    </r>
    <r>
      <rPr>
        <b/>
        <vertAlign val="superscript"/>
        <sz val="10"/>
        <color indexed="9"/>
        <rFont val="Arial"/>
        <family val="0"/>
      </rPr>
      <t>1</t>
    </r>
  </si>
  <si>
    <r>
      <t>Ferrocarriles</t>
    </r>
    <r>
      <rPr>
        <b/>
        <vertAlign val="superscript"/>
        <sz val="10"/>
        <color indexed="9"/>
        <rFont val="Arial"/>
        <family val="0"/>
      </rPr>
      <t>5</t>
    </r>
  </si>
  <si>
    <r>
      <t>D.F.</t>
    </r>
    <r>
      <rPr>
        <b/>
        <vertAlign val="superscript"/>
        <sz val="10"/>
        <color indexed="9"/>
        <rFont val="Arial"/>
        <family val="0"/>
      </rPr>
      <t>2</t>
    </r>
  </si>
  <si>
    <r>
      <t>Grupo 1</t>
    </r>
    <r>
      <rPr>
        <b/>
        <vertAlign val="superscript"/>
        <sz val="10"/>
        <color indexed="9"/>
        <rFont val="Arial"/>
        <family val="0"/>
      </rPr>
      <t>3</t>
    </r>
  </si>
  <si>
    <r>
      <t>Grupo 2</t>
    </r>
    <r>
      <rPr>
        <b/>
        <vertAlign val="superscript"/>
        <sz val="10"/>
        <color indexed="9"/>
        <rFont val="Arial"/>
        <family val="0"/>
      </rPr>
      <t>4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</si>
  <si>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Pasajeros que utilizaron los modos de transporte público (miles). Ciudad de Buenos Aires. Enero 2010/enero 2011</t>
    </r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</si>
  <si>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Licencias de conducir. Otorgadas y renovadas. Ciudad de Buenos Aires. Enero 2010/febrero 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</si>
  <si>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Usuarios de líneas de subterráneos (miles). Ciudad de Buenos Aires. Enero 2010/enero 2011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</si>
  <si>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Usuarios de líneas de ferrocarriles de acceso a la Ciudad de Buenos Aires (miles). Ciudad de Buenos Aires. Enero 2010/enero 2011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</si>
  <si>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</t>
    </r>
    <r>
      <rPr>
        <sz val="7"/>
        <color indexed="63"/>
        <rFont val="Arial"/>
        <family val="0"/>
      </rPr>
      <t>CEDEM</t>
    </r>
    <r>
      <rPr>
        <sz val="8"/>
        <color indexed="63"/>
        <rFont val="Arial"/>
        <family val="0"/>
      </rPr>
      <t xml:space="preserve">,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), sobre la base de los datos de</t>
    </r>
    <r>
      <rPr>
        <sz val="7"/>
        <color indexed="63"/>
        <rFont val="Arial"/>
        <family val="0"/>
      </rPr>
      <t xml:space="preserve"> INDEC</t>
    </r>
    <r>
      <rPr>
        <sz val="8"/>
        <color indexed="63"/>
        <rFont val="Arial"/>
        <family val="0"/>
      </rPr>
      <t xml:space="preserve">. </t>
    </r>
    <r>
      <rPr>
        <sz val="7"/>
        <color indexed="63"/>
        <rFont val="Arial"/>
        <family val="0"/>
      </rPr>
      <t>ISSP</t>
    </r>
    <r>
      <rPr>
        <sz val="8"/>
        <color indexed="63"/>
        <rFont val="Arial"/>
        <family val="0"/>
      </rPr>
      <t>.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</si>
  <si>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Los datos correspondientes a transporte de colectivos están sujetos a actualización.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</si>
  <si>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Líneas de colectivos que cumplen la totalidad de su recorrido en la Ciudad de Buenos Aires.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</si>
  <si>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>Líneas de colectivos que tienen una de las cabeceras en la Ciudad de Buenos Aires y las restantes en alguna localidad del Conurbano bonaerense.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</si>
  <si>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>Líneas de colectivos que realizan recorridos de media distancia partiendo de la Ciudad de Buenos Aires.</t>
    </r>
  </si>
  <si>
    <r>
      <rPr>
        <vertAlign val="superscript"/>
        <sz val="8"/>
        <color indexed="63"/>
        <rFont val="Arial"/>
        <family val="0"/>
      </rPr>
      <t>5</t>
    </r>
    <r>
      <rPr>
        <sz val="8"/>
        <color indexed="63"/>
        <rFont val="Arial"/>
        <family val="0"/>
      </rPr>
      <t>Comprende el servicio ferroviario prestado en la Ciudad de Buenos Aires y alrededores a través de las líneas Mitre, Sarmiento, Roca, Urquiza, San Martín, Belgrano Norte y Sur.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</si>
  <si>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Debido a las autorizaciones de extensiones en los recorridos, algunas líneas que pertenecían a la jurisdicción Distrito Federal han pasado a la jurisdicción Suburbanas Grupo I. Esto afecta las comparaciones con respecto a períodos anteriores en cada una de esas jurisdicciones.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</si>
  <si>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</t>
    </r>
    <r>
      <rPr>
        <sz val="7"/>
        <color indexed="63"/>
        <rFont val="Arial"/>
        <family val="0"/>
      </rPr>
      <t>CEDEM</t>
    </r>
    <r>
      <rPr>
        <sz val="8"/>
        <color indexed="63"/>
        <rFont val="Arial"/>
        <family val="0"/>
      </rPr>
      <t xml:space="preserve">,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), sobre la base de los datos de</t>
    </r>
    <r>
      <rPr>
        <sz val="7"/>
        <color indexed="63"/>
        <rFont val="Arial"/>
        <family val="0"/>
      </rPr>
      <t xml:space="preserve"> INDEC</t>
    </r>
    <r>
      <rPr>
        <sz val="8"/>
        <color indexed="63"/>
        <rFont val="Arial"/>
        <family val="0"/>
      </rPr>
      <t>.</t>
    </r>
    <r>
      <rPr>
        <sz val="7"/>
        <color indexed="63"/>
        <rFont val="Arial"/>
        <family val="0"/>
      </rPr>
      <t xml:space="preserve"> ISSP</t>
    </r>
    <r>
      <rPr>
        <sz val="8"/>
        <color indexed="63"/>
        <rFont val="Arial"/>
        <family val="0"/>
      </rPr>
      <t>.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</si>
  <si>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Vehículos que transitaron las autopistas de acceso a la Ciudad (miles). Ciudad de Buenos Aires. Enero 2010/enero 2011</t>
    </r>
  </si>
  <si>
    <r>
      <t>Autopistas de acceso a la Ciudad</t>
    </r>
    <r>
      <rPr>
        <b/>
        <vertAlign val="superscript"/>
        <sz val="10"/>
        <color indexed="9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</si>
  <si>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 autopista Buenos Aires-La Plata y los accesos Norte, Oeste y Ricchieri,  excluiye la autopista Ezeiza-Cañuelas.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</si>
  <si>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Recaudación y circulación de vehículos que transitan por las autopistas. Ciudad de Buenos Aires. Enero 2010/enero 2011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</si>
  <si>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</t>
    </r>
    <r>
      <rPr>
        <sz val="7"/>
        <color indexed="63"/>
        <rFont val="Arial"/>
        <family val="0"/>
      </rPr>
      <t>AUSA</t>
    </r>
    <r>
      <rPr>
        <sz val="8"/>
        <color indexed="63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</si>
</sst>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"/>
    <numFmt numFmtId="184" formatCode="#,##0.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0.0%"/>
    <numFmt numFmtId="194" formatCode="_-* #,##0.00\ _P_t_s_-;\-* #,##0.00\ _P_t_s_-;_-* &quot;-&quot;??\ _P_t_s_-;_-@_-"/>
    <numFmt numFmtId="195" formatCode="_-* #,##0\ _P_t_s_-;\-* #,##0\ _P_t_s_-;_-* &quot;-&quot;??\ _P_t_s_-;_-@_-"/>
    <numFmt numFmtId="196" formatCode="_-* #,##0\ _P_t_a_-;\-* #,##0\ _P_t_a_-;_-* &quot;-&quot;\ _P_t_a_-;_-@_-"/>
    <numFmt numFmtId="197" formatCode="0.0000"/>
    <numFmt numFmtId="198" formatCode="0.000"/>
    <numFmt numFmtId="199" formatCode="#,##0;[Red]#,##0"/>
    <numFmt numFmtId="200" formatCode="_ * #,##0.000_ ;_ * \-#,##0.000_ ;_ * &quot;-&quot;??_ ;_ @_ "/>
    <numFmt numFmtId="201" formatCode="_ * #,##0.0000_ ;_ * \-#,##0.0000_ ;_ * &quot;-&quot;??_ ;_ @_ "/>
    <numFmt numFmtId="202" formatCode="_ * #,##0.0_ ;_ * \-#,##0.0_ ;_ * &quot;-&quot;??_ ;_ @_ "/>
    <numFmt numFmtId="203" formatCode="_ * #,##0_ ;_ * \-#,##0_ ;_ * &quot;-&quot;??_ ;_ @_ "/>
    <numFmt numFmtId="204" formatCode="0.0000000"/>
    <numFmt numFmtId="205" formatCode="0.000000"/>
    <numFmt numFmtId="206" formatCode="0.00000"/>
    <numFmt numFmtId="207" formatCode="_-* #,##0.0\ _€_-;\-* #,##0.0\ _€_-;_-* &quot;-&quot;?\ _€_-;_-@_-"/>
    <numFmt numFmtId="208" formatCode="0.000%"/>
    <numFmt numFmtId="209" formatCode="0.00000000"/>
    <numFmt numFmtId="210" formatCode="0.000000000"/>
    <numFmt numFmtId="211" formatCode="#,##0.000"/>
    <numFmt numFmtId="212" formatCode="\=0*100"/>
    <numFmt numFmtId="213" formatCode="#,##0.0000"/>
    <numFmt numFmtId="214" formatCode="_-* #,##0.0\ _€_-;\-* #,##0.0\ _€_-;_-* &quot;-&quot;??\ _€_-;_-@_-"/>
    <numFmt numFmtId="215" formatCode="_-* #,##0\ _€_-;\-* #,##0\ _€_-;_-* &quot;-&quot;??\ _€_-;_-@_-"/>
    <numFmt numFmtId="216" formatCode="mmmm\ yyyy"/>
    <numFmt numFmtId="217" formatCode="#.##000"/>
    <numFmt numFmtId="218" formatCode="#.##0,"/>
    <numFmt numFmtId="219" formatCode="\$#,#00"/>
    <numFmt numFmtId="220" formatCode="\$#,"/>
    <numFmt numFmtId="221" formatCode="_ [$€-2]\ * #,##0.00_ ;_ [$€-2]\ * \-#,##0.00_ ;_ [$€-2]\ * &quot;-&quot;??_ "/>
    <numFmt numFmtId="222" formatCode="#,#00"/>
    <numFmt numFmtId="223" formatCode="_-&quot;$&quot;* #,##0.00_-;\-&quot;$&quot;* #,##0.00_-;_-&quot;$&quot;* &quot;-&quot;??_-;_-@_-"/>
    <numFmt numFmtId="224" formatCode="_-&quot;$&quot;* #,##0_-;\-&quot;$&quot;* #,##0_-;_-&quot;$&quot;* &quot;-&quot;_-;_-@_-"/>
    <numFmt numFmtId="225" formatCode="General_)"/>
    <numFmt numFmtId="226" formatCode="%#,#00"/>
  </numFmts>
  <fonts count="7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b/>
      <vertAlign val="superscript"/>
      <sz val="10"/>
      <color indexed="9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vertAlign val="superscript"/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Font="0" applyFill="0" applyAlignment="0" applyProtection="0"/>
    <xf numFmtId="0" fontId="47" fillId="20" borderId="2" applyNumberFormat="0" applyFont="0" applyFill="0" applyAlignment="0" applyProtection="0"/>
    <xf numFmtId="0" fontId="47" fillId="20" borderId="3" applyNumberFormat="0" applyFont="0" applyFill="0" applyAlignment="0" applyProtection="0"/>
    <xf numFmtId="0" fontId="3" fillId="0" borderId="4">
      <alignment horizontal="center" vertical="center" wrapText="1"/>
      <protection/>
    </xf>
    <xf numFmtId="0" fontId="48" fillId="21" borderId="5">
      <alignment horizontal="centerContinuous" vertical="center"/>
      <protection/>
    </xf>
    <xf numFmtId="0" fontId="49" fillId="22" borderId="6" applyNumberFormat="0" applyAlignment="0" applyProtection="0"/>
    <xf numFmtId="0" fontId="50" fillId="23" borderId="7" applyNumberFormat="0" applyAlignment="0" applyProtection="0"/>
    <xf numFmtId="0" fontId="51" fillId="0" borderId="8" applyNumberFormat="0" applyFill="0" applyAlignment="0" applyProtection="0"/>
    <xf numFmtId="0" fontId="52" fillId="24" borderId="9" applyNumberFormat="0" applyFont="0" applyBorder="0" applyAlignment="0" applyProtection="0"/>
    <xf numFmtId="0" fontId="53" fillId="25" borderId="2" applyNumberFormat="0" applyFont="0" applyBorder="0" applyAlignment="0" applyProtection="0"/>
    <xf numFmtId="183" fontId="54" fillId="26" borderId="10" applyProtection="0">
      <alignment horizontal="left" vertical="center" indent="1"/>
    </xf>
    <xf numFmtId="194" fontId="4" fillId="0" borderId="0" applyNumberFormat="0" applyFill="0" applyBorder="0" applyProtection="0">
      <alignment horizontal="center" vertical="center" wrapText="1"/>
    </xf>
    <xf numFmtId="216" fontId="4" fillId="0" borderId="0">
      <alignment horizontal="center"/>
      <protection/>
    </xf>
    <xf numFmtId="217" fontId="9" fillId="0" borderId="0">
      <alignment/>
      <protection locked="0"/>
    </xf>
    <xf numFmtId="218" fontId="9" fillId="0" borderId="0">
      <alignment/>
      <protection locked="0"/>
    </xf>
    <xf numFmtId="0" fontId="55" fillId="27" borderId="0" applyNumberFormat="0" applyBorder="0" applyAlignment="0" applyProtection="0"/>
    <xf numFmtId="183" fontId="4" fillId="0" borderId="0" applyBorder="0">
      <alignment horizontal="center"/>
      <protection/>
    </xf>
    <xf numFmtId="3" fontId="4" fillId="0" borderId="0" applyBorder="0">
      <alignment horizontal="right"/>
      <protection/>
    </xf>
    <xf numFmtId="219" fontId="9" fillId="0" borderId="0">
      <alignment/>
      <protection locked="0"/>
    </xf>
    <xf numFmtId="220" fontId="9" fillId="0" borderId="0">
      <alignment/>
      <protection locked="0"/>
    </xf>
    <xf numFmtId="1" fontId="9" fillId="0" borderId="0">
      <alignment/>
      <protection locked="0"/>
    </xf>
    <xf numFmtId="195" fontId="4" fillId="0" borderId="0" applyNumberFormat="0">
      <alignment horizontal="right"/>
      <protection/>
    </xf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3" fillId="0" borderId="4" applyNumberFormat="0" applyAlignment="0">
      <protection/>
    </xf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9" fillId="34" borderId="6" applyNumberFormat="0" applyAlignment="0" applyProtection="0"/>
    <xf numFmtId="0" fontId="0" fillId="0" borderId="0">
      <alignment horizontal="left" wrapText="1"/>
      <protection/>
    </xf>
    <xf numFmtId="22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216" fontId="4" fillId="0" borderId="14" applyNumberFormat="0" applyFont="0" applyFill="0" applyAlignment="0" applyProtection="0"/>
    <xf numFmtId="195" fontId="0" fillId="0" borderId="14" applyNumberFormat="0" applyFont="0" applyFill="0" applyAlignment="0" applyProtection="0"/>
    <xf numFmtId="222" fontId="9" fillId="0" borderId="0">
      <alignment/>
      <protection locked="0"/>
    </xf>
    <xf numFmtId="0" fontId="7" fillId="0" borderId="0">
      <alignment/>
      <protection/>
    </xf>
    <xf numFmtId="0" fontId="61" fillId="0" borderId="15">
      <alignment horizontal="left" wrapText="1" indent="1"/>
      <protection/>
    </xf>
    <xf numFmtId="1" fontId="11" fillId="0" borderId="0">
      <alignment/>
      <protection locked="0"/>
    </xf>
    <xf numFmtId="1" fontId="11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Protection="0">
      <alignment horizontal="center"/>
    </xf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63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225" fontId="13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26" fontId="9" fillId="0" borderId="0">
      <alignment/>
      <protection locked="0"/>
    </xf>
    <xf numFmtId="9" fontId="0" fillId="0" borderId="0" applyFont="0" applyFill="0" applyBorder="0" applyAlignment="0" applyProtection="0"/>
    <xf numFmtId="0" fontId="64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183" fontId="65" fillId="40" borderId="10">
      <alignment horizontal="left" vertical="center" indent="2"/>
      <protection/>
    </xf>
    <xf numFmtId="0" fontId="66" fillId="0" borderId="19">
      <alignment horizontal="left" vertical="center" wrapText="1" indent="1"/>
      <protection/>
    </xf>
    <xf numFmtId="0" fontId="67" fillId="0" borderId="0" applyNumberFormat="0" applyFill="0" applyBorder="0" applyAlignment="0" applyProtection="0"/>
    <xf numFmtId="1" fontId="68" fillId="0" borderId="0" applyNumberFormat="0" applyFill="0" applyBorder="0" applyAlignment="0" applyProtection="0"/>
    <xf numFmtId="0" fontId="1" fillId="0" borderId="0">
      <alignment vertical="center"/>
      <protection/>
    </xf>
    <xf numFmtId="0" fontId="69" fillId="0" borderId="20" applyNumberFormat="0" applyFill="0" applyAlignment="0" applyProtection="0"/>
    <xf numFmtId="3" fontId="2" fillId="0" borderId="0">
      <alignment horizontal="center" vertical="top"/>
      <protection/>
    </xf>
  </cellStyleXfs>
  <cellXfs count="8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3" fontId="8" fillId="0" borderId="0" xfId="10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213" fontId="4" fillId="0" borderId="0" xfId="0" applyNumberFormat="1" applyFont="1" applyFill="1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 quotePrefix="1">
      <alignment horizontal="left" wrapText="1"/>
    </xf>
    <xf numFmtId="0" fontId="48" fillId="21" borderId="5" xfId="38">
      <alignment horizontal="centerContinuous" vertical="center"/>
      <protection/>
    </xf>
    <xf numFmtId="3" fontId="54" fillId="26" borderId="10" xfId="44" applyNumberFormat="1" applyAlignment="1">
      <alignment horizontal="left" vertical="center" indent="1"/>
    </xf>
    <xf numFmtId="3" fontId="54" fillId="26" borderId="10" xfId="44" applyNumberFormat="1" applyAlignment="1" quotePrefix="1">
      <alignment horizontal="left" vertical="center" indent="1"/>
    </xf>
    <xf numFmtId="3" fontId="65" fillId="40" borderId="10" xfId="104" applyNumberFormat="1" applyAlignment="1">
      <alignment horizontal="left" vertical="center" indent="1"/>
      <protection/>
    </xf>
    <xf numFmtId="3" fontId="54" fillId="26" borderId="10" xfId="44" applyNumberFormat="1" applyAlignment="1">
      <alignment horizontal="right" vertical="center" indent="1"/>
    </xf>
    <xf numFmtId="3" fontId="65" fillId="40" borderId="10" xfId="104" applyNumberFormat="1" applyAlignment="1">
      <alignment horizontal="right" vertical="center" indent="1"/>
      <protection/>
    </xf>
    <xf numFmtId="3" fontId="65" fillId="40" borderId="3" xfId="36" applyNumberFormat="1" applyFont="1" applyFill="1" applyAlignment="1">
      <alignment horizontal="left" vertical="center" indent="1"/>
    </xf>
    <xf numFmtId="3" fontId="54" fillId="26" borderId="3" xfId="36" applyNumberFormat="1" applyFont="1" applyFill="1" applyAlignment="1">
      <alignment horizontal="right" vertical="center" indent="1"/>
    </xf>
    <xf numFmtId="3" fontId="65" fillId="40" borderId="3" xfId="36" applyNumberFormat="1" applyFont="1" applyFill="1" applyAlignment="1">
      <alignment horizontal="right" vertical="center" indent="1"/>
    </xf>
    <xf numFmtId="183" fontId="54" fillId="26" borderId="10" xfId="44">
      <alignment horizontal="left" vertical="center" indent="1"/>
    </xf>
    <xf numFmtId="183" fontId="65" fillId="40" borderId="10" xfId="104">
      <alignment horizontal="left" vertical="center" indent="2"/>
      <protection/>
    </xf>
    <xf numFmtId="183" fontId="65" fillId="40" borderId="10" xfId="104" applyAlignment="1">
      <alignment horizontal="right" vertical="center" indent="2"/>
      <protection/>
    </xf>
    <xf numFmtId="183" fontId="54" fillId="26" borderId="10" xfId="44" applyAlignment="1" quotePrefix="1">
      <alignment horizontal="left" vertical="center" indent="1"/>
    </xf>
    <xf numFmtId="183" fontId="65" fillId="40" borderId="10" xfId="104" applyAlignment="1">
      <alignment horizontal="left" vertical="center" indent="1"/>
      <protection/>
    </xf>
    <xf numFmtId="3" fontId="65" fillId="40" borderId="10" xfId="104" applyNumberFormat="1" applyAlignment="1">
      <alignment horizontal="right" vertical="center" indent="2"/>
      <protection/>
    </xf>
    <xf numFmtId="3" fontId="65" fillId="40" borderId="10" xfId="104" applyNumberFormat="1" applyAlignment="1">
      <alignment horizontal="right" vertical="center" indent="1"/>
      <protection/>
    </xf>
    <xf numFmtId="183" fontId="65" fillId="40" borderId="10" xfId="104" applyAlignment="1">
      <alignment horizontal="right" vertical="center" indent="1"/>
      <protection/>
    </xf>
    <xf numFmtId="3" fontId="54" fillId="26" borderId="10" xfId="44" applyNumberFormat="1" applyAlignment="1">
      <alignment horizontal="right" vertical="center"/>
    </xf>
    <xf numFmtId="183" fontId="54" fillId="26" borderId="10" xfId="44" applyAlignment="1">
      <alignment horizontal="right" vertical="center"/>
    </xf>
    <xf numFmtId="183" fontId="54" fillId="26" borderId="10" xfId="44" applyAlignment="1">
      <alignment horizontal="right" vertical="center" indent="1"/>
    </xf>
    <xf numFmtId="3" fontId="54" fillId="26" borderId="10" xfId="44" applyNumberFormat="1" applyAlignment="1">
      <alignment horizontal="right" vertical="center" indent="2"/>
    </xf>
    <xf numFmtId="183" fontId="54" fillId="26" borderId="10" xfId="44" applyAlignment="1">
      <alignment horizontal="right" vertical="center" indent="2"/>
    </xf>
    <xf numFmtId="183" fontId="65" fillId="40" borderId="3" xfId="36" applyNumberFormat="1" applyFont="1" applyFill="1" applyAlignment="1">
      <alignment horizontal="left" vertical="center" indent="1"/>
    </xf>
    <xf numFmtId="183" fontId="54" fillId="26" borderId="3" xfId="36" applyNumberFormat="1" applyFont="1" applyFill="1" applyAlignment="1">
      <alignment horizontal="right" vertical="center" indent="2"/>
    </xf>
    <xf numFmtId="183" fontId="65" fillId="40" borderId="3" xfId="36" applyNumberFormat="1" applyFont="1" applyFill="1" applyAlignment="1">
      <alignment horizontal="right" vertical="center" indent="1"/>
    </xf>
    <xf numFmtId="183" fontId="65" fillId="40" borderId="3" xfId="36" applyNumberFormat="1" applyFont="1" applyFill="1" applyAlignment="1">
      <alignment horizontal="left" vertical="center" indent="2"/>
    </xf>
    <xf numFmtId="183" fontId="54" fillId="26" borderId="3" xfId="36" applyNumberFormat="1" applyFont="1" applyFill="1" applyAlignment="1">
      <alignment horizontal="right" vertical="center" indent="1"/>
    </xf>
    <xf numFmtId="183" fontId="54" fillId="26" borderId="1" xfId="44" applyBorder="1" applyAlignment="1" quotePrefix="1">
      <alignment horizontal="left" vertical="center" indent="1"/>
    </xf>
    <xf numFmtId="3" fontId="54" fillId="26" borderId="1" xfId="44" applyNumberFormat="1" applyBorder="1" applyAlignment="1">
      <alignment horizontal="right" vertical="center" indent="1"/>
    </xf>
    <xf numFmtId="183" fontId="54" fillId="26" borderId="1" xfId="44" applyBorder="1">
      <alignment horizontal="left" vertical="center" indent="1"/>
    </xf>
    <xf numFmtId="0" fontId="48" fillId="21" borderId="21" xfId="38" applyBorder="1">
      <alignment horizontal="centerContinuous" vertical="center"/>
      <protection/>
    </xf>
    <xf numFmtId="183" fontId="54" fillId="26" borderId="10" xfId="44" applyAlignment="1">
      <alignment horizontal="right" vertical="center" indent="3"/>
    </xf>
    <xf numFmtId="183" fontId="65" fillId="40" borderId="3" xfId="36" applyNumberFormat="1" applyFont="1" applyFill="1" applyAlignment="1">
      <alignment horizontal="right" vertical="center" indent="2"/>
    </xf>
    <xf numFmtId="183" fontId="54" fillId="26" borderId="1" xfId="44" applyBorder="1" applyAlignment="1">
      <alignment horizontal="right" vertical="center" indent="2"/>
    </xf>
    <xf numFmtId="183" fontId="54" fillId="26" borderId="1" xfId="44" applyBorder="1" applyAlignment="1">
      <alignment horizontal="right" vertical="center" indent="3"/>
    </xf>
    <xf numFmtId="0" fontId="48" fillId="21" borderId="22" xfId="38" applyBorder="1" applyAlignment="1">
      <alignment horizontal="centerContinuous" vertical="center" wrapText="1"/>
      <protection/>
    </xf>
    <xf numFmtId="0" fontId="48" fillId="21" borderId="23" xfId="38" applyBorder="1" applyAlignment="1">
      <alignment horizontal="centerContinuous" vertical="center" wrapText="1"/>
      <protection/>
    </xf>
    <xf numFmtId="0" fontId="48" fillId="21" borderId="24" xfId="38" applyBorder="1" applyAlignment="1">
      <alignment horizontal="centerContinuous" vertical="center" wrapText="1"/>
      <protection/>
    </xf>
    <xf numFmtId="3" fontId="54" fillId="26" borderId="1" xfId="44" applyNumberFormat="1" applyBorder="1" applyAlignment="1">
      <alignment horizontal="right" vertical="center" indent="2"/>
    </xf>
    <xf numFmtId="3" fontId="54" fillId="26" borderId="1" xfId="44" applyNumberFormat="1" applyBorder="1" applyAlignment="1">
      <alignment horizontal="right" vertical="center"/>
    </xf>
    <xf numFmtId="3" fontId="54" fillId="26" borderId="10" xfId="44" applyNumberFormat="1" applyAlignment="1">
      <alignment horizontal="right" vertical="center" indent="3"/>
    </xf>
    <xf numFmtId="3" fontId="65" fillId="40" borderId="10" xfId="104" applyNumberFormat="1" applyAlignment="1">
      <alignment horizontal="right" vertical="center" indent="4"/>
      <protection/>
    </xf>
    <xf numFmtId="183" fontId="65" fillId="40" borderId="10" xfId="104" applyAlignment="1">
      <alignment horizontal="right" vertical="center" indent="4"/>
      <protection/>
    </xf>
    <xf numFmtId="3" fontId="54" fillId="26" borderId="1" xfId="44" applyNumberFormat="1" applyBorder="1">
      <alignment horizontal="left" vertical="center" indent="1"/>
    </xf>
    <xf numFmtId="3" fontId="54" fillId="26" borderId="1" xfId="44" applyNumberFormat="1" applyBorder="1" applyAlignment="1">
      <alignment horizontal="right" vertical="center" indent="3"/>
    </xf>
    <xf numFmtId="0" fontId="48" fillId="21" borderId="25" xfId="38" applyBorder="1" applyAlignment="1">
      <alignment horizontal="centerContinuous" vertical="center" wrapText="1"/>
      <protection/>
    </xf>
    <xf numFmtId="0" fontId="48" fillId="21" borderId="21" xfId="38" applyBorder="1" applyAlignment="1">
      <alignment horizontal="centerContinuous" vertical="center" wrapText="1"/>
      <protection/>
    </xf>
    <xf numFmtId="0" fontId="48" fillId="21" borderId="26" xfId="38" applyBorder="1" applyAlignment="1">
      <alignment horizontal="centerContinuous" vertical="center" wrapText="1"/>
      <protection/>
    </xf>
    <xf numFmtId="183" fontId="65" fillId="40" borderId="3" xfId="36" applyNumberFormat="1" applyFont="1" applyFill="1" applyAlignment="1">
      <alignment horizontal="right" vertical="center" indent="4"/>
    </xf>
    <xf numFmtId="0" fontId="48" fillId="21" borderId="27" xfId="38" applyBorder="1" applyAlignment="1">
      <alignment horizontal="center" vertical="center"/>
      <protection/>
    </xf>
    <xf numFmtId="0" fontId="48" fillId="21" borderId="25" xfId="38" applyBorder="1" applyAlignment="1">
      <alignment horizontal="center" vertical="center"/>
      <protection/>
    </xf>
    <xf numFmtId="0" fontId="48" fillId="21" borderId="28" xfId="38" applyBorder="1" applyAlignment="1">
      <alignment horizontal="center" vertical="center"/>
      <protection/>
    </xf>
    <xf numFmtId="0" fontId="61" fillId="0" borderId="15" xfId="82">
      <alignment horizontal="left" wrapText="1" indent="1"/>
      <protection/>
    </xf>
    <xf numFmtId="0" fontId="61" fillId="0" borderId="1" xfId="34" applyFont="1" applyFill="1" applyAlignment="1">
      <alignment horizontal="left" wrapText="1" indent="1"/>
    </xf>
    <xf numFmtId="0" fontId="66" fillId="0" borderId="29" xfId="105" applyBorder="1">
      <alignment horizontal="left" vertical="center" wrapText="1" indent="1"/>
      <protection/>
    </xf>
    <xf numFmtId="0" fontId="48" fillId="21" borderId="30" xfId="38" applyBorder="1" applyAlignment="1">
      <alignment horizontal="center" vertical="center"/>
      <protection/>
    </xf>
    <xf numFmtId="0" fontId="48" fillId="21" borderId="26" xfId="38" applyBorder="1" applyAlignment="1">
      <alignment horizontal="center" vertical="center"/>
      <protection/>
    </xf>
    <xf numFmtId="0" fontId="48" fillId="21" borderId="21" xfId="38" applyBorder="1" applyAlignment="1">
      <alignment horizontal="center" vertical="center"/>
      <protection/>
    </xf>
    <xf numFmtId="0" fontId="0" fillId="0" borderId="1" xfId="34" applyFont="1" applyFill="1" applyAlignment="1">
      <alignment/>
    </xf>
    <xf numFmtId="0" fontId="48" fillId="21" borderId="27" xfId="38" applyBorder="1" applyAlignment="1">
      <alignment horizontal="center" vertical="center" wrapText="1"/>
      <protection/>
    </xf>
    <xf numFmtId="0" fontId="48" fillId="21" borderId="28" xfId="38" applyBorder="1" applyAlignment="1">
      <alignment horizontal="center" vertical="center" wrapText="1"/>
      <protection/>
    </xf>
    <xf numFmtId="0" fontId="48" fillId="21" borderId="30" xfId="38" applyBorder="1" applyAlignment="1">
      <alignment horizontal="center" vertical="center" wrapText="1"/>
      <protection/>
    </xf>
    <xf numFmtId="0" fontId="66" fillId="0" borderId="19" xfId="105">
      <alignment horizontal="left" vertical="center" wrapText="1" indent="1"/>
      <protection/>
    </xf>
    <xf numFmtId="0" fontId="48" fillId="21" borderId="5" xfId="38" applyAlignment="1">
      <alignment horizontal="center" vertical="center"/>
      <protection/>
    </xf>
  </cellXfs>
  <cellStyles count="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mma" xfId="47"/>
    <cellStyle name="Comma0" xfId="48"/>
    <cellStyle name="Correcto" xfId="49"/>
    <cellStyle name="cuadro" xfId="50"/>
    <cellStyle name="cuadro_1ER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o" xfId="90"/>
    <cellStyle name="Currency" xfId="91"/>
    <cellStyle name="Currency [0]" xfId="92"/>
    <cellStyle name="Neutral" xfId="93"/>
    <cellStyle name="Normal_cuadros para SEC septiembre 02 de Hoteles" xfId="94"/>
    <cellStyle name="Normal_Hoja1_2" xfId="95"/>
    <cellStyle name="Normal_NIVACT" xfId="96"/>
    <cellStyle name="Normal_supermercados03" xfId="97"/>
    <cellStyle name="Nota" xfId="98"/>
    <cellStyle name="Percent" xfId="99"/>
    <cellStyle name="Percent" xfId="100"/>
    <cellStyle name="Salida" xfId="101"/>
    <cellStyle name="tabla1" xfId="102"/>
    <cellStyle name="tabla2" xfId="103"/>
    <cellStyle name="tabulados" xfId="104"/>
    <cellStyle name="titulo" xfId="105"/>
    <cellStyle name="Título" xfId="106"/>
    <cellStyle name="Titulo (texto)" xfId="107"/>
    <cellStyle name="Titulo_NIVACT" xfId="108"/>
    <cellStyle name="total" xfId="109"/>
    <cellStyle name="totcuadro" xfId="11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showGridLines="0" tabSelected="1" workbookViewId="0" topLeftCell="A1">
      <selection activeCell="L13" sqref="L13"/>
    </sheetView>
  </sheetViews>
  <sheetFormatPr defaultColWidth="11.421875" defaultRowHeight="12.75"/>
  <cols>
    <col min="1" max="1" width="15.140625" style="0" customWidth="1"/>
    <col min="2" max="2" width="34.7109375" style="0" customWidth="1"/>
    <col min="3" max="3" width="13.8515625" style="0" customWidth="1"/>
    <col min="4" max="5" width="11.00390625" style="0" bestFit="1" customWidth="1"/>
    <col min="6" max="6" width="11.421875" style="0" bestFit="1" customWidth="1"/>
    <col min="7" max="7" width="11.00390625" style="0" bestFit="1" customWidth="1"/>
    <col min="8" max="8" width="11.421875" style="0" bestFit="1" customWidth="1"/>
    <col min="9" max="9" width="14.421875" style="0" bestFit="1" customWidth="1"/>
  </cols>
  <sheetData>
    <row r="1" spans="2:9" ht="57" customHeight="1">
      <c r="B1" s="77" t="s">
        <v>56</v>
      </c>
      <c r="C1" s="77"/>
      <c r="D1" s="77"/>
      <c r="E1" s="77"/>
      <c r="F1" s="77"/>
      <c r="G1" s="77"/>
      <c r="H1" s="77"/>
      <c r="I1" s="77"/>
    </row>
    <row r="2" spans="2:14" ht="27.75" customHeight="1">
      <c r="B2" s="72" t="s">
        <v>15</v>
      </c>
      <c r="C2" s="74" t="s">
        <v>13</v>
      </c>
      <c r="D2" s="74" t="s">
        <v>12</v>
      </c>
      <c r="E2" s="74" t="s">
        <v>51</v>
      </c>
      <c r="F2" s="74"/>
      <c r="G2" s="74"/>
      <c r="H2" s="74"/>
      <c r="I2" s="78" t="s">
        <v>52</v>
      </c>
      <c r="J2" s="9"/>
      <c r="K2" s="9"/>
      <c r="L2" s="9"/>
      <c r="M2" s="9"/>
      <c r="N2" s="9"/>
    </row>
    <row r="3" spans="2:14" ht="27.75" customHeight="1">
      <c r="B3" s="73"/>
      <c r="C3" s="80"/>
      <c r="D3" s="80"/>
      <c r="E3" s="53" t="s">
        <v>53</v>
      </c>
      <c r="F3" s="53" t="s">
        <v>54</v>
      </c>
      <c r="G3" s="53" t="s">
        <v>55</v>
      </c>
      <c r="H3" s="53" t="s">
        <v>14</v>
      </c>
      <c r="I3" s="79"/>
      <c r="J3" s="5"/>
      <c r="K3" s="5"/>
      <c r="L3" s="5"/>
      <c r="M3" s="9"/>
      <c r="N3" s="9"/>
    </row>
    <row r="4" spans="2:14" ht="22.5" customHeight="1">
      <c r="B4" s="50" t="s">
        <v>48</v>
      </c>
      <c r="C4" s="51"/>
      <c r="D4" s="52"/>
      <c r="E4" s="52"/>
      <c r="F4" s="52"/>
      <c r="G4" s="52"/>
      <c r="H4" s="52"/>
      <c r="I4" s="52"/>
      <c r="J4" s="9"/>
      <c r="K4" s="9"/>
      <c r="L4" s="6"/>
      <c r="M4" s="9"/>
      <c r="N4" s="9"/>
    </row>
    <row r="5" spans="2:13" ht="22.5" customHeight="1">
      <c r="B5" s="36" t="s">
        <v>0</v>
      </c>
      <c r="C5" s="27">
        <f>D5+H5+I5</f>
        <v>155803</v>
      </c>
      <c r="D5" s="38">
        <v>18400</v>
      </c>
      <c r="E5" s="38">
        <v>21612</v>
      </c>
      <c r="F5" s="38">
        <v>80659</v>
      </c>
      <c r="G5" s="38">
        <v>3885</v>
      </c>
      <c r="H5" s="38">
        <f>SUM(E5:G5)</f>
        <v>106156</v>
      </c>
      <c r="I5" s="38">
        <v>31247</v>
      </c>
      <c r="J5" s="2"/>
      <c r="K5" s="2"/>
      <c r="L5" s="2"/>
      <c r="M5" s="2"/>
    </row>
    <row r="6" spans="2:13" ht="22.5" customHeight="1">
      <c r="B6" s="36" t="s">
        <v>1</v>
      </c>
      <c r="C6" s="27">
        <v>170164</v>
      </c>
      <c r="D6" s="38">
        <v>19063</v>
      </c>
      <c r="E6" s="38">
        <v>24546</v>
      </c>
      <c r="F6" s="38">
        <v>90872</v>
      </c>
      <c r="G6" s="38">
        <v>4443</v>
      </c>
      <c r="H6" s="38">
        <v>119861</v>
      </c>
      <c r="I6" s="38">
        <v>31240</v>
      </c>
      <c r="J6" s="2"/>
      <c r="K6" s="2"/>
      <c r="L6" s="2"/>
      <c r="M6" s="2"/>
    </row>
    <row r="7" spans="2:9" ht="22.5" customHeight="1">
      <c r="B7" s="36" t="s">
        <v>2</v>
      </c>
      <c r="C7" s="27">
        <v>199643</v>
      </c>
      <c r="D7" s="38">
        <v>25439</v>
      </c>
      <c r="E7" s="38">
        <v>28721</v>
      </c>
      <c r="F7" s="38">
        <v>102758</v>
      </c>
      <c r="G7" s="38">
        <v>4606</v>
      </c>
      <c r="H7" s="38">
        <v>136085</v>
      </c>
      <c r="I7" s="38">
        <v>38119</v>
      </c>
    </row>
    <row r="8" spans="2:9" ht="22.5" customHeight="1">
      <c r="B8" s="36" t="s">
        <v>3</v>
      </c>
      <c r="C8" s="27">
        <v>204340</v>
      </c>
      <c r="D8" s="38">
        <v>24539</v>
      </c>
      <c r="E8" s="38">
        <v>29914</v>
      </c>
      <c r="F8" s="38">
        <v>107786</v>
      </c>
      <c r="G8" s="38">
        <v>5120</v>
      </c>
      <c r="H8" s="38">
        <v>142820</v>
      </c>
      <c r="I8" s="38">
        <v>36981</v>
      </c>
    </row>
    <row r="9" spans="2:14" ht="22.5" customHeight="1">
      <c r="B9" s="36" t="s">
        <v>4</v>
      </c>
      <c r="C9" s="27">
        <v>200399</v>
      </c>
      <c r="D9" s="38">
        <v>24579</v>
      </c>
      <c r="E9" s="38">
        <v>29504</v>
      </c>
      <c r="F9" s="38">
        <v>106495</v>
      </c>
      <c r="G9" s="38">
        <v>5535</v>
      </c>
      <c r="H9" s="38">
        <v>141534</v>
      </c>
      <c r="I9" s="38">
        <v>34286</v>
      </c>
      <c r="J9" s="7"/>
      <c r="K9" s="6"/>
      <c r="L9" s="6"/>
      <c r="M9" s="9"/>
      <c r="N9" s="9"/>
    </row>
    <row r="10" spans="2:14" ht="22.5" customHeight="1">
      <c r="B10" s="36" t="s">
        <v>5</v>
      </c>
      <c r="C10" s="27">
        <v>200408</v>
      </c>
      <c r="D10" s="38">
        <v>25614</v>
      </c>
      <c r="E10" s="38">
        <v>29107</v>
      </c>
      <c r="F10" s="38">
        <v>104647</v>
      </c>
      <c r="G10" s="38">
        <v>5391</v>
      </c>
      <c r="H10" s="38">
        <v>139145</v>
      </c>
      <c r="I10" s="38">
        <v>35649</v>
      </c>
      <c r="J10" s="7"/>
      <c r="K10" s="6"/>
      <c r="L10" s="6"/>
      <c r="M10" s="9"/>
      <c r="N10" s="9"/>
    </row>
    <row r="11" spans="2:14" ht="22.5" customHeight="1">
      <c r="B11" s="36" t="s">
        <v>6</v>
      </c>
      <c r="C11" s="27">
        <v>195334</v>
      </c>
      <c r="D11" s="38">
        <v>26057</v>
      </c>
      <c r="E11" s="38">
        <v>27474</v>
      </c>
      <c r="F11" s="38">
        <v>101428</v>
      </c>
      <c r="G11" s="38">
        <v>5270</v>
      </c>
      <c r="H11" s="38">
        <v>134172</v>
      </c>
      <c r="I11" s="38">
        <v>35105</v>
      </c>
      <c r="J11" s="7"/>
      <c r="K11" s="6"/>
      <c r="L11" s="6"/>
      <c r="M11" s="9"/>
      <c r="N11" s="9"/>
    </row>
    <row r="12" spans="2:14" ht="22.5" customHeight="1">
      <c r="B12" s="36" t="s">
        <v>7</v>
      </c>
      <c r="C12" s="27">
        <v>205618</v>
      </c>
      <c r="D12" s="38">
        <v>27318</v>
      </c>
      <c r="E12" s="38">
        <v>28957</v>
      </c>
      <c r="F12" s="38">
        <v>106727</v>
      </c>
      <c r="G12" s="38">
        <v>5408</v>
      </c>
      <c r="H12" s="38">
        <v>141092</v>
      </c>
      <c r="I12" s="38">
        <v>37208</v>
      </c>
      <c r="J12" s="7"/>
      <c r="K12" s="6"/>
      <c r="L12" s="6"/>
      <c r="M12" s="9"/>
      <c r="N12" s="9"/>
    </row>
    <row r="13" spans="2:14" ht="22.5" customHeight="1">
      <c r="B13" s="36" t="s">
        <v>8</v>
      </c>
      <c r="C13" s="27">
        <v>207261</v>
      </c>
      <c r="D13" s="38">
        <v>27897</v>
      </c>
      <c r="E13" s="38">
        <v>30519</v>
      </c>
      <c r="F13" s="38">
        <v>105559</v>
      </c>
      <c r="G13" s="38">
        <v>5239</v>
      </c>
      <c r="H13" s="38">
        <v>141317</v>
      </c>
      <c r="I13" s="38">
        <v>38047</v>
      </c>
      <c r="J13" s="7"/>
      <c r="K13" s="6"/>
      <c r="L13" s="6"/>
      <c r="M13" s="9"/>
      <c r="N13" s="9"/>
    </row>
    <row r="14" spans="2:14" ht="22.5" customHeight="1">
      <c r="B14" s="36" t="s">
        <v>9</v>
      </c>
      <c r="C14" s="27">
        <v>199223</v>
      </c>
      <c r="D14" s="38">
        <v>24479</v>
      </c>
      <c r="E14" s="38">
        <v>29627</v>
      </c>
      <c r="F14" s="38">
        <v>104219</v>
      </c>
      <c r="G14" s="38">
        <v>5154</v>
      </c>
      <c r="H14" s="38">
        <v>139000</v>
      </c>
      <c r="I14" s="38">
        <v>35744</v>
      </c>
      <c r="J14" s="7"/>
      <c r="K14" s="6"/>
      <c r="L14" s="6"/>
      <c r="M14" s="9"/>
      <c r="N14" s="9"/>
    </row>
    <row r="15" spans="2:14" ht="22.5" customHeight="1">
      <c r="B15" s="36" t="s">
        <v>10</v>
      </c>
      <c r="C15" s="27">
        <v>204434</v>
      </c>
      <c r="D15" s="38">
        <v>27548</v>
      </c>
      <c r="E15" s="38">
        <v>30428</v>
      </c>
      <c r="F15" s="38">
        <v>106264</v>
      </c>
      <c r="G15" s="38">
        <v>5336</v>
      </c>
      <c r="H15" s="38">
        <v>142028</v>
      </c>
      <c r="I15" s="38">
        <v>34858</v>
      </c>
      <c r="J15" s="7"/>
      <c r="K15" s="6"/>
      <c r="L15" s="6"/>
      <c r="M15" s="9"/>
      <c r="N15" s="9"/>
    </row>
    <row r="16" spans="2:14" ht="22.5" customHeight="1">
      <c r="B16" s="36" t="s">
        <v>11</v>
      </c>
      <c r="C16" s="27">
        <f>D16+H16+I16</f>
        <v>204815</v>
      </c>
      <c r="D16" s="38">
        <f>'Cuadro 2'!D15</f>
        <v>27426</v>
      </c>
      <c r="E16" s="38">
        <v>28697</v>
      </c>
      <c r="F16" s="38">
        <v>109053</v>
      </c>
      <c r="G16" s="38">
        <v>5243</v>
      </c>
      <c r="H16" s="38">
        <f>SUM(E16:G16)</f>
        <v>142993</v>
      </c>
      <c r="I16" s="38">
        <f>'Cuadro 3'!C15</f>
        <v>34396</v>
      </c>
      <c r="J16" s="7"/>
      <c r="K16" s="6"/>
      <c r="L16" s="6"/>
      <c r="M16" s="9"/>
      <c r="N16" s="9"/>
    </row>
    <row r="17" spans="2:14" ht="22.5" customHeight="1">
      <c r="B17" s="35" t="s">
        <v>49</v>
      </c>
      <c r="C17" s="27"/>
      <c r="D17" s="27"/>
      <c r="E17" s="27"/>
      <c r="F17" s="27"/>
      <c r="G17" s="27"/>
      <c r="H17" s="27"/>
      <c r="I17" s="27"/>
      <c r="J17" s="9"/>
      <c r="K17" s="9"/>
      <c r="L17" s="9"/>
      <c r="M17" s="9"/>
      <c r="N17" s="9"/>
    </row>
    <row r="18" spans="2:14" ht="22.5" customHeight="1">
      <c r="B18" s="36" t="s">
        <v>0</v>
      </c>
      <c r="C18" s="27">
        <f>D18+H18+I18</f>
        <v>163074</v>
      </c>
      <c r="D18" s="38">
        <f>'Cuadro 2'!D17</f>
        <v>20263</v>
      </c>
      <c r="E18" s="38">
        <v>23612</v>
      </c>
      <c r="F18" s="38">
        <v>88163</v>
      </c>
      <c r="G18" s="38">
        <v>4981</v>
      </c>
      <c r="H18" s="38">
        <f>SUM(E18:G18)</f>
        <v>116756</v>
      </c>
      <c r="I18" s="38">
        <f>'Cuadro 3'!C17</f>
        <v>26055</v>
      </c>
      <c r="J18" s="9"/>
      <c r="K18" s="9"/>
      <c r="L18" s="6"/>
      <c r="M18" s="9"/>
      <c r="N18" s="9"/>
    </row>
    <row r="19" spans="2:9" ht="22.5" customHeight="1">
      <c r="B19" s="32" t="s">
        <v>32</v>
      </c>
      <c r="C19" s="42"/>
      <c r="D19" s="32"/>
      <c r="E19" s="32"/>
      <c r="F19" s="32"/>
      <c r="G19" s="32"/>
      <c r="H19" s="32"/>
      <c r="I19" s="32"/>
    </row>
    <row r="20" spans="2:10" ht="22.5" customHeight="1">
      <c r="B20" s="33" t="s">
        <v>36</v>
      </c>
      <c r="C20" s="42">
        <v>-20.37985499108952</v>
      </c>
      <c r="D20" s="39">
        <v>-26.117552687231093</v>
      </c>
      <c r="E20" s="39">
        <v>-17.719622260166567</v>
      </c>
      <c r="F20" s="39">
        <v>-19.155823315268727</v>
      </c>
      <c r="G20" s="39">
        <v>-4.997139042532906</v>
      </c>
      <c r="H20" s="39">
        <v>-18.34845062345709</v>
      </c>
      <c r="I20" s="39">
        <v>-24.24991278055588</v>
      </c>
      <c r="J20" s="4"/>
    </row>
    <row r="21" spans="2:10" ht="22.5" customHeight="1">
      <c r="B21" s="33" t="s">
        <v>34</v>
      </c>
      <c r="C21" s="42">
        <v>4.666790754991879</v>
      </c>
      <c r="D21" s="39">
        <v>10.125</v>
      </c>
      <c r="E21" s="39">
        <v>9.254118082546725</v>
      </c>
      <c r="F21" s="39">
        <v>9.303363542816045</v>
      </c>
      <c r="G21" s="39">
        <v>28.211068211068202</v>
      </c>
      <c r="H21" s="39">
        <v>9.985304645992699</v>
      </c>
      <c r="I21" s="39">
        <v>-16.615995135533012</v>
      </c>
      <c r="J21" s="4"/>
    </row>
    <row r="22" spans="2:10" ht="22.5" customHeight="1" thickBot="1">
      <c r="B22" s="48" t="s">
        <v>35</v>
      </c>
      <c r="C22" s="49">
        <v>4.666790754991879</v>
      </c>
      <c r="D22" s="47">
        <v>10.125</v>
      </c>
      <c r="E22" s="47">
        <v>9.254118082546725</v>
      </c>
      <c r="F22" s="47">
        <v>9.303363542816045</v>
      </c>
      <c r="G22" s="47">
        <v>28.211068211068202</v>
      </c>
      <c r="H22" s="47">
        <v>9.985304645992699</v>
      </c>
      <c r="I22" s="47">
        <v>-16.615995135533012</v>
      </c>
      <c r="J22" s="4"/>
    </row>
    <row r="23" spans="2:9" ht="15.75" customHeight="1" thickTop="1">
      <c r="B23" s="75" t="s">
        <v>61</v>
      </c>
      <c r="C23" s="75"/>
      <c r="D23" s="75"/>
      <c r="E23" s="75"/>
      <c r="F23" s="75"/>
      <c r="G23" s="75"/>
      <c r="H23" s="75"/>
      <c r="I23" s="75"/>
    </row>
    <row r="24" spans="2:9" ht="12.75" customHeight="1">
      <c r="B24" s="75" t="s">
        <v>62</v>
      </c>
      <c r="C24" s="75"/>
      <c r="D24" s="75"/>
      <c r="E24" s="75"/>
      <c r="F24" s="75"/>
      <c r="G24" s="75"/>
      <c r="H24" s="75"/>
      <c r="I24" s="75"/>
    </row>
    <row r="25" spans="2:9" ht="12.75" customHeight="1">
      <c r="B25" s="75" t="s">
        <v>63</v>
      </c>
      <c r="C25" s="75"/>
      <c r="D25" s="75"/>
      <c r="E25" s="75"/>
      <c r="F25" s="75"/>
      <c r="G25" s="75"/>
      <c r="H25" s="75"/>
      <c r="I25" s="75"/>
    </row>
    <row r="26" spans="2:9" ht="12">
      <c r="B26" s="75" t="s">
        <v>64</v>
      </c>
      <c r="C26" s="75"/>
      <c r="D26" s="75"/>
      <c r="E26" s="75"/>
      <c r="F26" s="75"/>
      <c r="G26" s="75"/>
      <c r="H26" s="75"/>
      <c r="I26" s="75"/>
    </row>
    <row r="27" spans="2:9" ht="12.75" customHeight="1">
      <c r="B27" s="75" t="s">
        <v>65</v>
      </c>
      <c r="C27" s="75"/>
      <c r="D27" s="75"/>
      <c r="E27" s="75"/>
      <c r="F27" s="75"/>
      <c r="G27" s="75"/>
      <c r="H27" s="75"/>
      <c r="I27" s="75"/>
    </row>
    <row r="28" spans="2:9" ht="24.75" customHeight="1">
      <c r="B28" s="75" t="s">
        <v>66</v>
      </c>
      <c r="C28" s="75"/>
      <c r="D28" s="75"/>
      <c r="E28" s="75"/>
      <c r="F28" s="75"/>
      <c r="G28" s="75"/>
      <c r="H28" s="75"/>
      <c r="I28" s="75"/>
    </row>
    <row r="29" spans="2:9" ht="12">
      <c r="B29" s="75" t="s">
        <v>67</v>
      </c>
      <c r="C29" s="75"/>
      <c r="D29" s="75"/>
      <c r="E29" s="75"/>
      <c r="F29" s="75"/>
      <c r="G29" s="75"/>
      <c r="H29" s="75"/>
      <c r="I29" s="75"/>
    </row>
    <row r="30" spans="2:9" ht="6.75" customHeight="1">
      <c r="B30" s="76"/>
      <c r="C30" s="76"/>
      <c r="D30" s="76"/>
      <c r="E30" s="76"/>
      <c r="F30" s="76"/>
      <c r="G30" s="76"/>
      <c r="H30" s="76"/>
      <c r="I30" s="76"/>
    </row>
  </sheetData>
  <sheetProtection/>
  <mergeCells count="14">
    <mergeCell ref="B1:I1"/>
    <mergeCell ref="B24:I24"/>
    <mergeCell ref="B25:I25"/>
    <mergeCell ref="I2:I3"/>
    <mergeCell ref="C2:C3"/>
    <mergeCell ref="D2:D3"/>
    <mergeCell ref="B2:B3"/>
    <mergeCell ref="E2:H2"/>
    <mergeCell ref="B29:I29"/>
    <mergeCell ref="B30:I30"/>
    <mergeCell ref="B28:I28"/>
    <mergeCell ref="B23:I23"/>
    <mergeCell ref="B26:I26"/>
    <mergeCell ref="B27:I27"/>
  </mergeCells>
  <printOptions/>
  <pageMargins left="0.46" right="0.75" top="0.33" bottom="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T23"/>
  <sheetViews>
    <sheetView showGridLines="0" workbookViewId="0" topLeftCell="A1">
      <selection activeCell="N20" sqref="N20"/>
    </sheetView>
  </sheetViews>
  <sheetFormatPr defaultColWidth="11.421875" defaultRowHeight="12.75"/>
  <cols>
    <col min="1" max="2" width="14.140625" style="0" customWidth="1"/>
    <col min="3" max="3" width="36.00390625" style="0" customWidth="1"/>
    <col min="4" max="4" width="13.7109375" style="0" customWidth="1"/>
    <col min="5" max="5" width="11.140625" style="0" customWidth="1"/>
    <col min="6" max="6" width="9.7109375" style="0" customWidth="1"/>
    <col min="7" max="7" width="8.7109375" style="0" customWidth="1"/>
    <col min="8" max="8" width="9.8515625" style="0" customWidth="1"/>
    <col min="9" max="9" width="9.421875" style="0" customWidth="1"/>
    <col min="10" max="10" width="9.28125" style="0" customWidth="1"/>
    <col min="11" max="11" width="10.8515625" style="0" customWidth="1"/>
  </cols>
  <sheetData>
    <row r="1" spans="3:11" ht="57" customHeight="1">
      <c r="C1" s="77" t="s">
        <v>58</v>
      </c>
      <c r="D1" s="77"/>
      <c r="E1" s="77"/>
      <c r="F1" s="77"/>
      <c r="G1" s="77"/>
      <c r="H1" s="77"/>
      <c r="I1" s="77"/>
      <c r="J1" s="77"/>
      <c r="K1" s="77"/>
    </row>
    <row r="2" spans="3:11" ht="27.75" customHeight="1">
      <c r="C2" s="58" t="s">
        <v>15</v>
      </c>
      <c r="D2" s="59" t="s">
        <v>23</v>
      </c>
      <c r="E2" s="59" t="s">
        <v>16</v>
      </c>
      <c r="F2" s="59" t="s">
        <v>17</v>
      </c>
      <c r="G2" s="59" t="s">
        <v>18</v>
      </c>
      <c r="H2" s="59" t="s">
        <v>19</v>
      </c>
      <c r="I2" s="59" t="s">
        <v>20</v>
      </c>
      <c r="J2" s="59" t="s">
        <v>21</v>
      </c>
      <c r="K2" s="60" t="s">
        <v>22</v>
      </c>
    </row>
    <row r="3" spans="3:11" s="16" customFormat="1" ht="22.5" customHeight="1">
      <c r="C3" s="50" t="s">
        <v>48</v>
      </c>
      <c r="D3" s="56"/>
      <c r="E3" s="56"/>
      <c r="F3" s="56"/>
      <c r="G3" s="56"/>
      <c r="H3" s="56"/>
      <c r="I3" s="56"/>
      <c r="J3" s="56"/>
      <c r="K3" s="57"/>
    </row>
    <row r="4" spans="3:11" ht="22.5" customHeight="1">
      <c r="C4" s="36" t="s">
        <v>0</v>
      </c>
      <c r="D4" s="43">
        <v>18400</v>
      </c>
      <c r="E4" s="37">
        <v>3222</v>
      </c>
      <c r="F4" s="38">
        <v>5429</v>
      </c>
      <c r="G4" s="38">
        <v>3870</v>
      </c>
      <c r="H4" s="38">
        <v>4239</v>
      </c>
      <c r="I4" s="38">
        <v>1300</v>
      </c>
      <c r="J4" s="38">
        <v>255</v>
      </c>
      <c r="K4" s="37">
        <v>85</v>
      </c>
    </row>
    <row r="5" spans="3:11" ht="22.5" customHeight="1">
      <c r="C5" s="36" t="s">
        <v>1</v>
      </c>
      <c r="D5" s="43">
        <v>19063</v>
      </c>
      <c r="E5" s="37">
        <v>3336</v>
      </c>
      <c r="F5" s="38">
        <v>5548</v>
      </c>
      <c r="G5" s="38">
        <v>3777</v>
      </c>
      <c r="H5" s="38">
        <v>4736</v>
      </c>
      <c r="I5" s="38">
        <v>1349</v>
      </c>
      <c r="J5" s="38">
        <v>244</v>
      </c>
      <c r="K5" s="37">
        <v>73</v>
      </c>
    </row>
    <row r="6" spans="3:11" ht="22.5" customHeight="1">
      <c r="C6" s="36" t="s">
        <v>2</v>
      </c>
      <c r="D6" s="43">
        <v>25439</v>
      </c>
      <c r="E6" s="37">
        <v>4467</v>
      </c>
      <c r="F6" s="38">
        <v>7319</v>
      </c>
      <c r="G6" s="38">
        <v>4736</v>
      </c>
      <c r="H6" s="38">
        <v>6664</v>
      </c>
      <c r="I6" s="38">
        <v>1859</v>
      </c>
      <c r="J6" s="38">
        <v>316</v>
      </c>
      <c r="K6" s="37">
        <v>78</v>
      </c>
    </row>
    <row r="7" spans="3:11" ht="22.5" customHeight="1">
      <c r="C7" s="36" t="s">
        <v>3</v>
      </c>
      <c r="D7" s="43">
        <v>24539</v>
      </c>
      <c r="E7" s="37">
        <v>4372</v>
      </c>
      <c r="F7" s="38">
        <v>6907</v>
      </c>
      <c r="G7" s="38">
        <v>4663</v>
      </c>
      <c r="H7" s="38">
        <v>6429</v>
      </c>
      <c r="I7" s="38">
        <v>1792</v>
      </c>
      <c r="J7" s="38">
        <v>302</v>
      </c>
      <c r="K7" s="37">
        <v>74</v>
      </c>
    </row>
    <row r="8" spans="3:20" ht="22.5" customHeight="1">
      <c r="C8" s="36" t="s">
        <v>4</v>
      </c>
      <c r="D8" s="43">
        <v>24579</v>
      </c>
      <c r="E8" s="37">
        <v>4255</v>
      </c>
      <c r="F8" s="38">
        <v>6887</v>
      </c>
      <c r="G8" s="38">
        <v>4759</v>
      </c>
      <c r="H8" s="38">
        <v>6438</v>
      </c>
      <c r="I8" s="38">
        <v>1837</v>
      </c>
      <c r="J8" s="38">
        <v>312</v>
      </c>
      <c r="K8" s="37">
        <v>91</v>
      </c>
      <c r="L8" s="12"/>
      <c r="M8" s="7"/>
      <c r="N8" s="7"/>
      <c r="O8" s="7"/>
      <c r="P8" s="7"/>
      <c r="Q8" s="7"/>
      <c r="R8" s="7"/>
      <c r="S8" s="7"/>
      <c r="T8" s="11"/>
    </row>
    <row r="9" spans="3:20" ht="22.5" customHeight="1">
      <c r="C9" s="36" t="s">
        <v>5</v>
      </c>
      <c r="D9" s="43">
        <v>25614</v>
      </c>
      <c r="E9" s="37">
        <v>4435</v>
      </c>
      <c r="F9" s="38">
        <v>7397</v>
      </c>
      <c r="G9" s="38">
        <v>4974</v>
      </c>
      <c r="H9" s="38">
        <v>6505</v>
      </c>
      <c r="I9" s="38">
        <v>1871</v>
      </c>
      <c r="J9" s="38">
        <v>338</v>
      </c>
      <c r="K9" s="37">
        <v>94</v>
      </c>
      <c r="L9" s="12"/>
      <c r="M9" s="7"/>
      <c r="N9" s="7"/>
      <c r="O9" s="7"/>
      <c r="P9" s="7"/>
      <c r="Q9" s="7"/>
      <c r="R9" s="7"/>
      <c r="S9" s="7"/>
      <c r="T9" s="11"/>
    </row>
    <row r="10" spans="3:20" ht="22.5" customHeight="1">
      <c r="C10" s="36" t="s">
        <v>6</v>
      </c>
      <c r="D10" s="43">
        <v>26057</v>
      </c>
      <c r="E10" s="37">
        <v>4461</v>
      </c>
      <c r="F10" s="38">
        <v>7683</v>
      </c>
      <c r="G10" s="38">
        <v>5014</v>
      </c>
      <c r="H10" s="38">
        <v>6709</v>
      </c>
      <c r="I10" s="38">
        <v>1758</v>
      </c>
      <c r="J10" s="38">
        <v>342</v>
      </c>
      <c r="K10" s="37">
        <v>90</v>
      </c>
      <c r="L10" s="12"/>
      <c r="M10" s="7"/>
      <c r="N10" s="7"/>
      <c r="O10" s="7"/>
      <c r="P10" s="7"/>
      <c r="Q10" s="7"/>
      <c r="R10" s="7"/>
      <c r="S10" s="7"/>
      <c r="T10" s="11"/>
    </row>
    <row r="11" spans="3:20" ht="22.5" customHeight="1">
      <c r="C11" s="36" t="s">
        <v>7</v>
      </c>
      <c r="D11" s="43">
        <v>27318</v>
      </c>
      <c r="E11" s="37">
        <v>4638</v>
      </c>
      <c r="F11" s="38">
        <v>7882</v>
      </c>
      <c r="G11" s="38">
        <v>5167</v>
      </c>
      <c r="H11" s="38">
        <v>7209</v>
      </c>
      <c r="I11" s="38">
        <v>1979</v>
      </c>
      <c r="J11" s="38">
        <v>353</v>
      </c>
      <c r="K11" s="37">
        <v>90</v>
      </c>
      <c r="L11" s="12"/>
      <c r="M11" s="7"/>
      <c r="N11" s="7"/>
      <c r="O11" s="7"/>
      <c r="P11" s="7"/>
      <c r="Q11" s="7"/>
      <c r="R11" s="7"/>
      <c r="S11" s="7"/>
      <c r="T11" s="11"/>
    </row>
    <row r="12" spans="3:20" ht="22.5" customHeight="1">
      <c r="C12" s="36" t="s">
        <v>8</v>
      </c>
      <c r="D12" s="43">
        <v>27897</v>
      </c>
      <c r="E12" s="37">
        <v>4604</v>
      </c>
      <c r="F12" s="38">
        <v>8102</v>
      </c>
      <c r="G12" s="38">
        <v>5317</v>
      </c>
      <c r="H12" s="38">
        <v>7392</v>
      </c>
      <c r="I12" s="38">
        <v>2031</v>
      </c>
      <c r="J12" s="38">
        <v>362</v>
      </c>
      <c r="K12" s="37">
        <v>89</v>
      </c>
      <c r="L12" s="12"/>
      <c r="M12" s="7"/>
      <c r="N12" s="7"/>
      <c r="O12" s="7"/>
      <c r="P12" s="7"/>
      <c r="Q12" s="7"/>
      <c r="R12" s="7"/>
      <c r="S12" s="7"/>
      <c r="T12" s="11"/>
    </row>
    <row r="13" spans="3:20" ht="22.5" customHeight="1">
      <c r="C13" s="36" t="s">
        <v>9</v>
      </c>
      <c r="D13" s="43">
        <v>24479</v>
      </c>
      <c r="E13" s="37">
        <v>4211</v>
      </c>
      <c r="F13" s="38">
        <v>6769</v>
      </c>
      <c r="G13" s="38">
        <v>4749</v>
      </c>
      <c r="H13" s="38">
        <v>6530</v>
      </c>
      <c r="I13" s="38">
        <v>1798</v>
      </c>
      <c r="J13" s="38">
        <v>331</v>
      </c>
      <c r="K13" s="37">
        <v>91</v>
      </c>
      <c r="L13" s="12"/>
      <c r="M13" s="7"/>
      <c r="N13" s="7"/>
      <c r="O13" s="7"/>
      <c r="P13" s="7"/>
      <c r="Q13" s="7"/>
      <c r="R13" s="7"/>
      <c r="S13" s="7"/>
      <c r="T13" s="11"/>
    </row>
    <row r="14" spans="3:20" ht="22.5" customHeight="1">
      <c r="C14" s="36" t="s">
        <v>10</v>
      </c>
      <c r="D14" s="43">
        <v>27548</v>
      </c>
      <c r="E14" s="37">
        <v>4715</v>
      </c>
      <c r="F14" s="38">
        <v>7804</v>
      </c>
      <c r="G14" s="38">
        <v>5288</v>
      </c>
      <c r="H14" s="38">
        <v>7285</v>
      </c>
      <c r="I14" s="38">
        <v>1985</v>
      </c>
      <c r="J14" s="38">
        <v>364</v>
      </c>
      <c r="K14" s="37">
        <v>107</v>
      </c>
      <c r="L14" s="12"/>
      <c r="M14" s="7"/>
      <c r="N14" s="7"/>
      <c r="O14" s="7"/>
      <c r="P14" s="7"/>
      <c r="Q14" s="7"/>
      <c r="R14" s="7"/>
      <c r="S14" s="7"/>
      <c r="T14" s="11"/>
    </row>
    <row r="15" spans="3:20" ht="22.5" customHeight="1">
      <c r="C15" s="36" t="s">
        <v>11</v>
      </c>
      <c r="D15" s="43">
        <v>27426</v>
      </c>
      <c r="E15" s="37">
        <v>4708</v>
      </c>
      <c r="F15" s="38">
        <v>7864</v>
      </c>
      <c r="G15" s="38">
        <v>5329</v>
      </c>
      <c r="H15" s="38">
        <v>7121</v>
      </c>
      <c r="I15" s="38">
        <v>1912</v>
      </c>
      <c r="J15" s="38">
        <v>382</v>
      </c>
      <c r="K15" s="37">
        <v>110</v>
      </c>
      <c r="L15" s="12"/>
      <c r="M15" s="7"/>
      <c r="N15" s="7"/>
      <c r="O15" s="7"/>
      <c r="P15" s="7"/>
      <c r="Q15" s="7"/>
      <c r="R15" s="7"/>
      <c r="S15" s="7"/>
      <c r="T15" s="11"/>
    </row>
    <row r="16" spans="3:20" ht="22.5" customHeight="1">
      <c r="C16" s="35" t="s">
        <v>49</v>
      </c>
      <c r="D16" s="43"/>
      <c r="E16" s="43"/>
      <c r="F16" s="27"/>
      <c r="G16" s="27"/>
      <c r="H16" s="27"/>
      <c r="I16" s="27"/>
      <c r="J16" s="27"/>
      <c r="K16" s="43"/>
      <c r="L16" s="11"/>
      <c r="M16" s="11"/>
      <c r="N16" s="11"/>
      <c r="O16" s="11"/>
      <c r="P16" s="11"/>
      <c r="Q16" s="11"/>
      <c r="R16" s="11"/>
      <c r="S16" s="11"/>
      <c r="T16" s="11"/>
    </row>
    <row r="17" spans="3:20" ht="22.5" customHeight="1">
      <c r="C17" s="36" t="s">
        <v>0</v>
      </c>
      <c r="D17" s="43">
        <f>SUM(E17:K17)</f>
        <v>20263</v>
      </c>
      <c r="E17" s="37">
        <v>3524</v>
      </c>
      <c r="F17" s="38">
        <v>5774</v>
      </c>
      <c r="G17" s="38">
        <v>4161</v>
      </c>
      <c r="H17" s="38">
        <v>4833</v>
      </c>
      <c r="I17" s="38">
        <v>1418</v>
      </c>
      <c r="J17" s="38">
        <v>471</v>
      </c>
      <c r="K17" s="37">
        <v>82</v>
      </c>
      <c r="L17" s="11"/>
      <c r="M17" s="12"/>
      <c r="N17" s="11"/>
      <c r="O17" s="11"/>
      <c r="P17" s="11"/>
      <c r="Q17" s="11"/>
      <c r="R17" s="11"/>
      <c r="S17" s="11"/>
      <c r="T17" s="11"/>
    </row>
    <row r="18" spans="3:11" ht="22.5" customHeight="1">
      <c r="C18" s="32" t="s">
        <v>32</v>
      </c>
      <c r="D18" s="32"/>
      <c r="E18" s="32"/>
      <c r="F18" s="41"/>
      <c r="G18" s="41"/>
      <c r="H18" s="41"/>
      <c r="I18" s="41"/>
      <c r="J18" s="41"/>
      <c r="K18" s="42"/>
    </row>
    <row r="19" spans="3:11" ht="22.5" customHeight="1">
      <c r="C19" s="33" t="s">
        <v>36</v>
      </c>
      <c r="D19" s="44">
        <v>-26.117552687231093</v>
      </c>
      <c r="E19" s="34">
        <v>-25.148683092608326</v>
      </c>
      <c r="F19" s="39">
        <v>-26.576805696846385</v>
      </c>
      <c r="G19" s="39">
        <v>-21.91780821917808</v>
      </c>
      <c r="H19" s="39">
        <v>-32.130318775452885</v>
      </c>
      <c r="I19" s="39">
        <v>-25.83682008368201</v>
      </c>
      <c r="J19" s="39">
        <v>23.29842931937174</v>
      </c>
      <c r="K19" s="34">
        <v>-25.454545454545453</v>
      </c>
    </row>
    <row r="20" spans="3:11" ht="22.5" customHeight="1">
      <c r="C20" s="33" t="s">
        <v>34</v>
      </c>
      <c r="D20" s="44">
        <v>10.125</v>
      </c>
      <c r="E20" s="34">
        <v>9.373060211049044</v>
      </c>
      <c r="F20" s="39">
        <v>6.354761466200043</v>
      </c>
      <c r="G20" s="39">
        <v>7.519379844961249</v>
      </c>
      <c r="H20" s="39">
        <v>14.012738853503182</v>
      </c>
      <c r="I20" s="39">
        <v>9.076923076923071</v>
      </c>
      <c r="J20" s="39">
        <v>84.70588235294119</v>
      </c>
      <c r="K20" s="34">
        <v>-3.529411764705881</v>
      </c>
    </row>
    <row r="21" spans="3:11" ht="22.5" customHeight="1" thickBot="1">
      <c r="C21" s="48" t="s">
        <v>35</v>
      </c>
      <c r="D21" s="46">
        <v>10.125</v>
      </c>
      <c r="E21" s="55">
        <v>9.373060211049044</v>
      </c>
      <c r="F21" s="47">
        <v>6.354761466200043</v>
      </c>
      <c r="G21" s="47">
        <v>7.519379844961249</v>
      </c>
      <c r="H21" s="47">
        <v>14.012738853503182</v>
      </c>
      <c r="I21" s="47">
        <v>9.076923076923071</v>
      </c>
      <c r="J21" s="47">
        <v>84.70588235294119</v>
      </c>
      <c r="K21" s="55">
        <v>-3.529411764705881</v>
      </c>
    </row>
    <row r="22" spans="3:11" ht="15.75" customHeight="1" thickTop="1">
      <c r="C22" s="75" t="s">
        <v>67</v>
      </c>
      <c r="D22" s="75"/>
      <c r="E22" s="75"/>
      <c r="F22" s="75"/>
      <c r="G22" s="75"/>
      <c r="H22" s="75"/>
      <c r="I22" s="75"/>
      <c r="J22" s="75"/>
      <c r="K22" s="75"/>
    </row>
    <row r="23" spans="3:11" ht="6.75" customHeight="1">
      <c r="C23" s="81"/>
      <c r="D23" s="81"/>
      <c r="E23" s="81"/>
      <c r="F23" s="81"/>
      <c r="G23" s="81"/>
      <c r="H23" s="81"/>
      <c r="I23" s="81"/>
      <c r="J23" s="81"/>
      <c r="K23" s="81"/>
    </row>
  </sheetData>
  <sheetProtection/>
  <mergeCells count="3">
    <mergeCell ref="C1:K1"/>
    <mergeCell ref="C22:K22"/>
    <mergeCell ref="C23:K23"/>
  </mergeCells>
  <printOptions/>
  <pageMargins left="0.39" right="0.75" top="0.4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5528"/>
  <sheetViews>
    <sheetView showGridLines="0" workbookViewId="0" topLeftCell="A1">
      <selection activeCell="F24" sqref="F24"/>
    </sheetView>
  </sheetViews>
  <sheetFormatPr defaultColWidth="11.421875" defaultRowHeight="12.75"/>
  <cols>
    <col min="1" max="1" width="21.28125" style="0" customWidth="1"/>
    <col min="2" max="2" width="27.28125" style="0" customWidth="1"/>
    <col min="3" max="3" width="16.28125" style="0" customWidth="1"/>
    <col min="7" max="7" width="12.00390625" style="0" bestFit="1" customWidth="1"/>
  </cols>
  <sheetData>
    <row r="1" spans="2:10" ht="57" customHeight="1">
      <c r="B1" s="77" t="s">
        <v>59</v>
      </c>
      <c r="C1" s="77"/>
      <c r="D1" s="77"/>
      <c r="E1" s="77"/>
      <c r="F1" s="77"/>
      <c r="G1" s="77"/>
      <c r="H1" s="77"/>
      <c r="I1" s="77"/>
      <c r="J1" s="77"/>
    </row>
    <row r="2" spans="2:10" ht="27.75" customHeight="1">
      <c r="B2" s="58" t="s">
        <v>15</v>
      </c>
      <c r="C2" s="59" t="s">
        <v>13</v>
      </c>
      <c r="D2" s="59" t="s">
        <v>33</v>
      </c>
      <c r="E2" s="59" t="s">
        <v>24</v>
      </c>
      <c r="F2" s="59" t="s">
        <v>25</v>
      </c>
      <c r="G2" s="59" t="s">
        <v>26</v>
      </c>
      <c r="H2" s="59" t="s">
        <v>27</v>
      </c>
      <c r="I2" s="59" t="s">
        <v>28</v>
      </c>
      <c r="J2" s="60" t="s">
        <v>29</v>
      </c>
    </row>
    <row r="3" spans="2:10" ht="22.5" customHeight="1">
      <c r="B3" s="50" t="s">
        <v>48</v>
      </c>
      <c r="C3" s="61"/>
      <c r="D3" s="62"/>
      <c r="E3" s="62"/>
      <c r="F3" s="62"/>
      <c r="G3" s="62"/>
      <c r="H3" s="62"/>
      <c r="I3" s="62"/>
      <c r="J3" s="62"/>
    </row>
    <row r="4" spans="2:10" ht="22.5" customHeight="1">
      <c r="B4" s="36" t="s">
        <v>0</v>
      </c>
      <c r="C4" s="43">
        <v>31247</v>
      </c>
      <c r="D4" s="38">
        <v>9412</v>
      </c>
      <c r="E4" s="38">
        <v>7807</v>
      </c>
      <c r="F4" s="38">
        <v>4626</v>
      </c>
      <c r="G4" s="38">
        <v>3178</v>
      </c>
      <c r="H4" s="38">
        <v>3650</v>
      </c>
      <c r="I4" s="38">
        <v>1571</v>
      </c>
      <c r="J4" s="38">
        <v>1003</v>
      </c>
    </row>
    <row r="5" spans="2:10" ht="22.5" customHeight="1">
      <c r="B5" s="36" t="s">
        <v>1</v>
      </c>
      <c r="C5" s="43">
        <v>31240</v>
      </c>
      <c r="D5" s="38">
        <v>9598</v>
      </c>
      <c r="E5" s="38">
        <v>7661</v>
      </c>
      <c r="F5" s="38">
        <v>4642</v>
      </c>
      <c r="G5" s="38">
        <v>3145</v>
      </c>
      <c r="H5" s="38">
        <v>3623</v>
      </c>
      <c r="I5" s="38">
        <v>1626</v>
      </c>
      <c r="J5" s="38">
        <v>945</v>
      </c>
    </row>
    <row r="6" spans="2:10" ht="22.5" customHeight="1">
      <c r="B6" s="36" t="s">
        <v>2</v>
      </c>
      <c r="C6" s="43">
        <v>38119</v>
      </c>
      <c r="D6" s="38">
        <v>11885</v>
      </c>
      <c r="E6" s="38">
        <v>9289</v>
      </c>
      <c r="F6" s="38">
        <v>5565</v>
      </c>
      <c r="G6" s="38">
        <v>3779</v>
      </c>
      <c r="H6" s="38">
        <v>4401</v>
      </c>
      <c r="I6" s="38">
        <v>2062</v>
      </c>
      <c r="J6" s="38">
        <v>1138</v>
      </c>
    </row>
    <row r="7" spans="2:10" ht="22.5" customHeight="1">
      <c r="B7" s="36" t="s">
        <v>3</v>
      </c>
      <c r="C7" s="43">
        <v>36981</v>
      </c>
      <c r="D7" s="38">
        <v>11734</v>
      </c>
      <c r="E7" s="38">
        <v>8784</v>
      </c>
      <c r="F7" s="38">
        <v>5379</v>
      </c>
      <c r="G7" s="38">
        <v>3730</v>
      </c>
      <c r="H7" s="38">
        <v>4278</v>
      </c>
      <c r="I7" s="38">
        <v>2015</v>
      </c>
      <c r="J7" s="38">
        <v>1061</v>
      </c>
    </row>
    <row r="8" spans="2:11" ht="22.5" customHeight="1">
      <c r="B8" s="36" t="s">
        <v>4</v>
      </c>
      <c r="C8" s="43">
        <v>34286</v>
      </c>
      <c r="D8" s="38">
        <v>11431</v>
      </c>
      <c r="E8" s="38">
        <v>7038</v>
      </c>
      <c r="F8" s="38">
        <v>5023</v>
      </c>
      <c r="G8" s="38">
        <v>3617</v>
      </c>
      <c r="H8" s="38">
        <v>4195</v>
      </c>
      <c r="I8" s="38">
        <v>1953</v>
      </c>
      <c r="J8" s="38">
        <v>1029</v>
      </c>
      <c r="K8" s="3"/>
    </row>
    <row r="9" spans="2:11" ht="22.5" customHeight="1">
      <c r="B9" s="36" t="s">
        <v>5</v>
      </c>
      <c r="C9" s="43">
        <v>35649</v>
      </c>
      <c r="D9" s="38">
        <v>11284</v>
      </c>
      <c r="E9" s="38">
        <v>8416</v>
      </c>
      <c r="F9" s="38">
        <v>5048</v>
      </c>
      <c r="G9" s="38">
        <v>3644</v>
      </c>
      <c r="H9" s="38">
        <v>4191</v>
      </c>
      <c r="I9" s="38">
        <v>2041</v>
      </c>
      <c r="J9" s="38">
        <v>1025</v>
      </c>
      <c r="K9" s="3"/>
    </row>
    <row r="10" spans="2:11" ht="22.5" customHeight="1">
      <c r="B10" s="36" t="s">
        <v>6</v>
      </c>
      <c r="C10" s="43">
        <v>35105</v>
      </c>
      <c r="D10" s="38">
        <v>11066</v>
      </c>
      <c r="E10" s="38">
        <v>8906</v>
      </c>
      <c r="F10" s="38">
        <v>4379</v>
      </c>
      <c r="G10" s="38">
        <v>3571</v>
      </c>
      <c r="H10" s="38">
        <v>4198</v>
      </c>
      <c r="I10" s="38">
        <v>1965</v>
      </c>
      <c r="J10" s="38">
        <v>1020</v>
      </c>
      <c r="K10" s="3"/>
    </row>
    <row r="11" spans="2:11" ht="22.5" customHeight="1">
      <c r="B11" s="36" t="s">
        <v>7</v>
      </c>
      <c r="C11" s="43">
        <v>37208</v>
      </c>
      <c r="D11" s="38">
        <v>11833</v>
      </c>
      <c r="E11" s="38">
        <v>8958</v>
      </c>
      <c r="F11" s="38">
        <v>5226</v>
      </c>
      <c r="G11" s="38">
        <v>3728</v>
      </c>
      <c r="H11" s="38">
        <v>4347</v>
      </c>
      <c r="I11" s="38">
        <v>2041</v>
      </c>
      <c r="J11" s="38">
        <v>1075</v>
      </c>
      <c r="K11" s="3"/>
    </row>
    <row r="12" spans="2:10" ht="22.5" customHeight="1">
      <c r="B12" s="36" t="s">
        <v>8</v>
      </c>
      <c r="C12" s="43">
        <v>38047</v>
      </c>
      <c r="D12" s="38">
        <v>12227</v>
      </c>
      <c r="E12" s="38">
        <v>9123</v>
      </c>
      <c r="F12" s="38">
        <v>5372</v>
      </c>
      <c r="G12" s="38">
        <v>3761</v>
      </c>
      <c r="H12" s="38">
        <v>4341</v>
      </c>
      <c r="I12" s="38">
        <v>2130</v>
      </c>
      <c r="J12" s="38">
        <v>1093</v>
      </c>
    </row>
    <row r="13" spans="2:10" ht="22.5" customHeight="1">
      <c r="B13" s="36" t="s">
        <v>9</v>
      </c>
      <c r="C13" s="43">
        <v>35744</v>
      </c>
      <c r="D13" s="38">
        <v>11436</v>
      </c>
      <c r="E13" s="38">
        <v>8451</v>
      </c>
      <c r="F13" s="38">
        <v>5052</v>
      </c>
      <c r="G13" s="38">
        <v>3603</v>
      </c>
      <c r="H13" s="38">
        <v>4234</v>
      </c>
      <c r="I13" s="38">
        <v>1852</v>
      </c>
      <c r="J13" s="38">
        <v>1116</v>
      </c>
    </row>
    <row r="14" spans="2:10" ht="22.5" customHeight="1">
      <c r="B14" s="36" t="s">
        <v>10</v>
      </c>
      <c r="C14" s="43">
        <v>34858</v>
      </c>
      <c r="D14" s="38">
        <v>10113</v>
      </c>
      <c r="E14" s="38">
        <v>8379</v>
      </c>
      <c r="F14" s="38">
        <v>5179</v>
      </c>
      <c r="G14" s="38">
        <v>3654</v>
      </c>
      <c r="H14" s="38">
        <v>4363</v>
      </c>
      <c r="I14" s="38">
        <v>2013</v>
      </c>
      <c r="J14" s="38">
        <v>1157</v>
      </c>
    </row>
    <row r="15" spans="2:11" ht="22.5" customHeight="1">
      <c r="B15" s="36" t="s">
        <v>11</v>
      </c>
      <c r="C15" s="43">
        <v>34396</v>
      </c>
      <c r="D15" s="38">
        <v>9963</v>
      </c>
      <c r="E15" s="38">
        <v>8239</v>
      </c>
      <c r="F15" s="38">
        <v>5023</v>
      </c>
      <c r="G15" s="38">
        <v>3632</v>
      </c>
      <c r="H15" s="38">
        <v>4356</v>
      </c>
      <c r="I15" s="38">
        <v>1969</v>
      </c>
      <c r="J15" s="38">
        <v>1214</v>
      </c>
      <c r="K15" s="3"/>
    </row>
    <row r="16" spans="2:10" ht="22.5" customHeight="1">
      <c r="B16" s="35" t="s">
        <v>49</v>
      </c>
      <c r="C16" s="43"/>
      <c r="D16" s="40"/>
      <c r="E16" s="40"/>
      <c r="F16" s="40"/>
      <c r="G16" s="40"/>
      <c r="H16" s="40"/>
      <c r="I16" s="40"/>
      <c r="J16" s="40"/>
    </row>
    <row r="17" spans="2:11" ht="22.5" customHeight="1">
      <c r="B17" s="36" t="s">
        <v>0</v>
      </c>
      <c r="C17" s="43">
        <f>SUM(D17:K17)</f>
        <v>26055</v>
      </c>
      <c r="D17" s="38">
        <v>6779</v>
      </c>
      <c r="E17" s="38">
        <v>6607</v>
      </c>
      <c r="F17" s="38">
        <v>3979</v>
      </c>
      <c r="G17" s="38">
        <v>2687</v>
      </c>
      <c r="H17" s="38">
        <v>3635</v>
      </c>
      <c r="I17" s="38">
        <v>1356</v>
      </c>
      <c r="J17" s="38">
        <v>1012</v>
      </c>
      <c r="K17" s="3"/>
    </row>
    <row r="18" spans="2:10" ht="22.5" customHeight="1">
      <c r="B18" s="36" t="s">
        <v>32</v>
      </c>
      <c r="C18" s="44"/>
      <c r="D18" s="38"/>
      <c r="E18" s="38"/>
      <c r="F18" s="38"/>
      <c r="G18" s="38"/>
      <c r="H18" s="38"/>
      <c r="I18" s="38"/>
      <c r="J18" s="38"/>
    </row>
    <row r="19" spans="2:10" ht="22.5" customHeight="1">
      <c r="B19" s="36" t="s">
        <v>36</v>
      </c>
      <c r="C19" s="44">
        <v>-24.2499127805559</v>
      </c>
      <c r="D19" s="39">
        <v>-31.95824550838101</v>
      </c>
      <c r="E19" s="39">
        <v>-19.80822915402355</v>
      </c>
      <c r="F19" s="39">
        <v>-20.78439179773044</v>
      </c>
      <c r="G19" s="39">
        <v>-26.018722466960355</v>
      </c>
      <c r="H19" s="39">
        <v>-16.551882460973367</v>
      </c>
      <c r="I19" s="39">
        <v>-31.132554596241746</v>
      </c>
      <c r="J19" s="39">
        <v>-16.63920922570017</v>
      </c>
    </row>
    <row r="20" spans="2:10" ht="22.5" customHeight="1">
      <c r="B20" s="36" t="s">
        <v>34</v>
      </c>
      <c r="C20" s="44">
        <v>-16.615995135533012</v>
      </c>
      <c r="D20" s="39">
        <v>-27.974925626859324</v>
      </c>
      <c r="E20" s="39">
        <v>-15.370821058024852</v>
      </c>
      <c r="F20" s="39">
        <v>-13.986165153480323</v>
      </c>
      <c r="G20" s="39">
        <v>-15.44996853366898</v>
      </c>
      <c r="H20" s="39">
        <v>-0.4109589041095929</v>
      </c>
      <c r="I20" s="39">
        <v>-13.685550604710372</v>
      </c>
      <c r="J20" s="39">
        <v>0.8973080757726848</v>
      </c>
    </row>
    <row r="21" spans="2:10" ht="22.5" customHeight="1" thickBot="1">
      <c r="B21" s="45" t="s">
        <v>35</v>
      </c>
      <c r="C21" s="46">
        <v>-16.615995135533012</v>
      </c>
      <c r="D21" s="47">
        <v>-27.974925626859324</v>
      </c>
      <c r="E21" s="47">
        <v>-15.370821058024852</v>
      </c>
      <c r="F21" s="47">
        <v>-13.986165153480323</v>
      </c>
      <c r="G21" s="47">
        <v>-15.44996853366898</v>
      </c>
      <c r="H21" s="47">
        <v>-0.4109589041095929</v>
      </c>
      <c r="I21" s="47">
        <v>-13.685550604710372</v>
      </c>
      <c r="J21" s="47">
        <v>0.8973080757726848</v>
      </c>
    </row>
    <row r="22" spans="2:10" ht="18.75" customHeight="1" thickTop="1">
      <c r="B22" s="75" t="s">
        <v>60</v>
      </c>
      <c r="C22" s="75"/>
      <c r="D22" s="75"/>
      <c r="E22" s="75"/>
      <c r="F22" s="75"/>
      <c r="G22" s="75"/>
      <c r="H22" s="75"/>
      <c r="I22" s="75"/>
      <c r="J22" s="75"/>
    </row>
    <row r="23" spans="2:10" ht="6.75" customHeight="1">
      <c r="B23" s="76"/>
      <c r="C23" s="76"/>
      <c r="D23" s="76"/>
      <c r="E23" s="76"/>
      <c r="F23" s="76"/>
      <c r="G23" s="76"/>
      <c r="H23" s="76"/>
      <c r="I23" s="76"/>
      <c r="J23" s="76"/>
    </row>
    <row r="65528" ht="12">
      <c r="C65528" s="4"/>
    </row>
  </sheetData>
  <sheetProtection/>
  <mergeCells count="3">
    <mergeCell ref="B22:J22"/>
    <mergeCell ref="B1:J1"/>
    <mergeCell ref="B23:J23"/>
  </mergeCells>
  <printOptions/>
  <pageMargins left="0.35" right="0.75" top="0.45" bottom="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5"/>
  <sheetViews>
    <sheetView showGridLines="0" workbookViewId="0" topLeftCell="A1">
      <selection activeCell="A1" sqref="A1:IV1"/>
    </sheetView>
  </sheetViews>
  <sheetFormatPr defaultColWidth="11.421875" defaultRowHeight="12.75"/>
  <cols>
    <col min="1" max="1" width="26.7109375" style="0" customWidth="1"/>
    <col min="2" max="2" width="36.7109375" style="0" customWidth="1"/>
    <col min="3" max="3" width="12.421875" style="0" bestFit="1" customWidth="1"/>
    <col min="4" max="4" width="22.421875" style="0" bestFit="1" customWidth="1"/>
    <col min="5" max="5" width="15.421875" style="0" customWidth="1"/>
    <col min="10" max="10" width="12.7109375" style="0" customWidth="1"/>
  </cols>
  <sheetData>
    <row r="1" spans="2:8" ht="57" customHeight="1">
      <c r="B1" s="77" t="s">
        <v>68</v>
      </c>
      <c r="C1" s="77"/>
      <c r="D1" s="77"/>
      <c r="E1" s="77"/>
      <c r="G1" s="2"/>
      <c r="H1" s="2"/>
    </row>
    <row r="2" spans="2:8" ht="27.75" customHeight="1">
      <c r="B2" s="82" t="s">
        <v>69</v>
      </c>
      <c r="C2" s="83"/>
      <c r="D2" s="83"/>
      <c r="E2" s="84"/>
      <c r="G2" s="2"/>
      <c r="H2" s="2"/>
    </row>
    <row r="3" spans="2:7" ht="27.75" customHeight="1">
      <c r="B3" s="68" t="s">
        <v>15</v>
      </c>
      <c r="C3" s="69" t="s">
        <v>30</v>
      </c>
      <c r="D3" s="69" t="s">
        <v>31</v>
      </c>
      <c r="E3" s="70" t="s">
        <v>14</v>
      </c>
      <c r="G3" s="2"/>
    </row>
    <row r="4" spans="2:10" s="16" customFormat="1" ht="22.5" customHeight="1">
      <c r="B4" s="50" t="s">
        <v>48</v>
      </c>
      <c r="C4" s="66"/>
      <c r="D4" s="67"/>
      <c r="E4" s="66"/>
      <c r="F4" s="13"/>
      <c r="G4" s="14"/>
      <c r="H4" s="15"/>
      <c r="I4" s="15"/>
      <c r="J4" s="15"/>
    </row>
    <row r="5" spans="2:10" ht="22.5" customHeight="1">
      <c r="B5" s="36" t="s">
        <v>0</v>
      </c>
      <c r="C5" s="37">
        <v>23693.1</v>
      </c>
      <c r="D5" s="64">
        <v>2323.8</v>
      </c>
      <c r="E5" s="37">
        <v>26016.9</v>
      </c>
      <c r="F5" s="9"/>
      <c r="G5" s="9"/>
      <c r="H5" s="9"/>
      <c r="I5" s="9"/>
      <c r="J5" s="9"/>
    </row>
    <row r="6" spans="2:10" ht="22.5" customHeight="1">
      <c r="B6" s="36" t="s">
        <v>1</v>
      </c>
      <c r="C6" s="37">
        <v>23042</v>
      </c>
      <c r="D6" s="64">
        <v>2240</v>
      </c>
      <c r="E6" s="37">
        <v>25282</v>
      </c>
      <c r="F6" s="9"/>
      <c r="G6" s="9"/>
      <c r="H6" s="9"/>
      <c r="I6" s="9"/>
      <c r="J6" s="9"/>
    </row>
    <row r="7" spans="2:5" ht="22.5" customHeight="1">
      <c r="B7" s="36" t="s">
        <v>2</v>
      </c>
      <c r="C7" s="37">
        <v>27143.5</v>
      </c>
      <c r="D7" s="64">
        <v>2685.9</v>
      </c>
      <c r="E7" s="37">
        <v>29829.4</v>
      </c>
    </row>
    <row r="8" spans="2:5" ht="22.5" customHeight="1">
      <c r="B8" s="36" t="s">
        <v>3</v>
      </c>
      <c r="C8" s="37">
        <v>27054.6</v>
      </c>
      <c r="D8" s="64">
        <v>2789.5</v>
      </c>
      <c r="E8" s="37">
        <v>29844.1</v>
      </c>
    </row>
    <row r="9" spans="2:10" ht="22.5" customHeight="1">
      <c r="B9" s="36" t="s">
        <v>4</v>
      </c>
      <c r="C9" s="37">
        <v>25729</v>
      </c>
      <c r="D9" s="64">
        <v>2336.8</v>
      </c>
      <c r="E9" s="37">
        <v>28065.8</v>
      </c>
      <c r="F9" s="8"/>
      <c r="G9" s="6"/>
      <c r="H9" s="6"/>
      <c r="I9" s="10"/>
      <c r="J9" s="9"/>
    </row>
    <row r="10" spans="2:10" ht="22.5" customHeight="1">
      <c r="B10" s="36" t="s">
        <v>5</v>
      </c>
      <c r="C10" s="37">
        <v>24120.1</v>
      </c>
      <c r="D10" s="64">
        <v>2312.3</v>
      </c>
      <c r="E10" s="37">
        <v>26432.4</v>
      </c>
      <c r="F10" s="8"/>
      <c r="G10" s="6"/>
      <c r="H10" s="6"/>
      <c r="I10" s="10"/>
      <c r="J10" s="9"/>
    </row>
    <row r="11" spans="2:10" ht="22.5" customHeight="1">
      <c r="B11" s="36" t="s">
        <v>6</v>
      </c>
      <c r="C11" s="37">
        <v>26391</v>
      </c>
      <c r="D11" s="64">
        <v>2528</v>
      </c>
      <c r="E11" s="37">
        <v>28919</v>
      </c>
      <c r="F11" s="8"/>
      <c r="G11" s="6"/>
      <c r="H11" s="6"/>
      <c r="I11" s="10"/>
      <c r="J11" s="9"/>
    </row>
    <row r="12" spans="2:10" ht="22.5" customHeight="1">
      <c r="B12" s="36" t="s">
        <v>7</v>
      </c>
      <c r="C12" s="37">
        <v>27212.9</v>
      </c>
      <c r="D12" s="64">
        <v>2593.2</v>
      </c>
      <c r="E12" s="37">
        <v>29806.1</v>
      </c>
      <c r="F12" s="8"/>
      <c r="G12" s="6"/>
      <c r="H12" s="6"/>
      <c r="I12" s="10"/>
      <c r="J12" s="9"/>
    </row>
    <row r="13" spans="2:10" ht="22.5" customHeight="1">
      <c r="B13" s="36" t="s">
        <v>8</v>
      </c>
      <c r="C13" s="37">
        <v>26756.2</v>
      </c>
      <c r="D13" s="64">
        <v>2714.3</v>
      </c>
      <c r="E13" s="37">
        <v>29470.5</v>
      </c>
      <c r="F13" s="9"/>
      <c r="G13" s="9"/>
      <c r="H13" s="10"/>
      <c r="I13" s="10"/>
      <c r="J13" s="10"/>
    </row>
    <row r="14" spans="2:10" ht="22.5" customHeight="1">
      <c r="B14" s="36" t="s">
        <v>9</v>
      </c>
      <c r="C14" s="37">
        <v>26868.1</v>
      </c>
      <c r="D14" s="64">
        <v>2477.1</v>
      </c>
      <c r="E14" s="37">
        <v>29345.2</v>
      </c>
      <c r="F14" s="9"/>
      <c r="G14" s="9"/>
      <c r="H14" s="10"/>
      <c r="I14" s="10"/>
      <c r="J14" s="10"/>
    </row>
    <row r="15" spans="2:10" ht="22.5" customHeight="1">
      <c r="B15" s="36" t="s">
        <v>10</v>
      </c>
      <c r="C15" s="37">
        <v>25891</v>
      </c>
      <c r="D15" s="64">
        <v>2453.5</v>
      </c>
      <c r="E15" s="37">
        <v>28345</v>
      </c>
      <c r="F15" s="9"/>
      <c r="G15" s="9"/>
      <c r="H15" s="10"/>
      <c r="I15" s="10"/>
      <c r="J15" s="10"/>
    </row>
    <row r="16" spans="2:10" ht="22.5" customHeight="1">
      <c r="B16" s="36" t="s">
        <v>11</v>
      </c>
      <c r="C16" s="37">
        <v>28673.7</v>
      </c>
      <c r="D16" s="64">
        <v>2667.3</v>
      </c>
      <c r="E16" s="37">
        <v>31341</v>
      </c>
      <c r="F16" s="9"/>
      <c r="G16" s="9"/>
      <c r="H16" s="10"/>
      <c r="I16" s="10"/>
      <c r="J16" s="10"/>
    </row>
    <row r="17" spans="2:10" ht="22.5" customHeight="1">
      <c r="B17" s="35" t="s">
        <v>49</v>
      </c>
      <c r="C17" s="27"/>
      <c r="D17" s="63"/>
      <c r="E17" s="27"/>
      <c r="F17" s="9"/>
      <c r="G17" s="9"/>
      <c r="H17" s="9"/>
      <c r="I17" s="9"/>
      <c r="J17" s="9"/>
    </row>
    <row r="18" spans="2:12" ht="22.5" customHeight="1">
      <c r="B18" s="36" t="s">
        <v>0</v>
      </c>
      <c r="C18" s="37">
        <v>26271.9</v>
      </c>
      <c r="D18" s="64">
        <v>2439</v>
      </c>
      <c r="E18" s="37">
        <v>28710.9</v>
      </c>
      <c r="F18" s="8"/>
      <c r="G18" s="8"/>
      <c r="H18" s="8"/>
      <c r="I18" s="8"/>
      <c r="J18" s="8"/>
      <c r="L18" s="1"/>
    </row>
    <row r="19" spans="2:6" ht="22.5" customHeight="1">
      <c r="B19" s="32" t="s">
        <v>32</v>
      </c>
      <c r="C19" s="42"/>
      <c r="D19" s="54"/>
      <c r="E19" s="42"/>
      <c r="F19" s="9"/>
    </row>
    <row r="20" spans="2:10" ht="22.5" customHeight="1">
      <c r="B20" s="33" t="s">
        <v>36</v>
      </c>
      <c r="C20" s="34">
        <v>-8.376316973393738</v>
      </c>
      <c r="D20" s="65">
        <v>-8.559217185918355</v>
      </c>
      <c r="E20" s="34">
        <v>-8.391882837178134</v>
      </c>
      <c r="F20" s="4"/>
      <c r="G20" s="4"/>
      <c r="H20" s="4"/>
      <c r="I20" s="4"/>
      <c r="J20" s="4"/>
    </row>
    <row r="21" spans="2:10" ht="22.5" customHeight="1">
      <c r="B21" s="33" t="s">
        <v>34</v>
      </c>
      <c r="C21" s="34">
        <v>10.884181470554722</v>
      </c>
      <c r="D21" s="65">
        <v>4.957397366382632</v>
      </c>
      <c r="E21" s="34">
        <v>10.35480783644478</v>
      </c>
      <c r="F21" s="4"/>
      <c r="G21" s="4"/>
      <c r="H21" s="4"/>
      <c r="I21" s="4"/>
      <c r="J21" s="4"/>
    </row>
    <row r="22" spans="2:10" ht="22.5" customHeight="1" thickBot="1">
      <c r="B22" s="48" t="s">
        <v>35</v>
      </c>
      <c r="C22" s="55">
        <v>10.884181470554722</v>
      </c>
      <c r="D22" s="71">
        <v>4.957397366382632</v>
      </c>
      <c r="E22" s="55">
        <v>10.35480783644478</v>
      </c>
      <c r="F22" s="4"/>
      <c r="G22" s="4"/>
      <c r="H22" s="4"/>
      <c r="I22" s="4"/>
      <c r="J22" s="4"/>
    </row>
    <row r="23" spans="2:5" ht="19.5" customHeight="1" thickTop="1">
      <c r="B23" s="75" t="s">
        <v>70</v>
      </c>
      <c r="C23" s="75"/>
      <c r="D23" s="75"/>
      <c r="E23" s="75"/>
    </row>
    <row r="24" spans="2:5" ht="15" customHeight="1">
      <c r="B24" s="75" t="s">
        <v>60</v>
      </c>
      <c r="C24" s="75"/>
      <c r="D24" s="75"/>
      <c r="E24" s="75"/>
    </row>
    <row r="25" spans="2:5" ht="9" customHeight="1">
      <c r="B25" s="76"/>
      <c r="C25" s="76"/>
      <c r="D25" s="76"/>
      <c r="E25" s="76"/>
    </row>
  </sheetData>
  <sheetProtection/>
  <mergeCells count="5">
    <mergeCell ref="B24:E24"/>
    <mergeCell ref="B2:E2"/>
    <mergeCell ref="B1:E1"/>
    <mergeCell ref="B23:E23"/>
    <mergeCell ref="B25:E25"/>
  </mergeCells>
  <printOptions/>
  <pageMargins left="0.48" right="0.75" top="0.62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3"/>
  <sheetViews>
    <sheetView showGridLines="0" workbookViewId="0" topLeftCell="A1">
      <selection activeCell="G10" sqref="G10"/>
    </sheetView>
  </sheetViews>
  <sheetFormatPr defaultColWidth="11.421875" defaultRowHeight="12.75"/>
  <cols>
    <col min="1" max="1" width="16.140625" style="0" customWidth="1"/>
    <col min="2" max="2" width="28.8515625" style="0" customWidth="1"/>
    <col min="3" max="3" width="19.00390625" style="0" customWidth="1"/>
    <col min="4" max="4" width="17.7109375" style="0" customWidth="1"/>
  </cols>
  <sheetData>
    <row r="1" spans="2:5" ht="57" customHeight="1">
      <c r="B1" s="77" t="s">
        <v>71</v>
      </c>
      <c r="C1" s="77"/>
      <c r="D1" s="77"/>
      <c r="E1" s="18"/>
    </row>
    <row r="2" spans="2:5" ht="27.75" customHeight="1">
      <c r="B2" s="58" t="s">
        <v>15</v>
      </c>
      <c r="C2" s="59" t="s">
        <v>37</v>
      </c>
      <c r="D2" s="60" t="s">
        <v>38</v>
      </c>
      <c r="E2" s="19"/>
    </row>
    <row r="3" spans="2:5" ht="22.5" customHeight="1">
      <c r="B3" s="50" t="s">
        <v>48</v>
      </c>
      <c r="C3" s="52"/>
      <c r="D3" s="52"/>
      <c r="E3" s="19"/>
    </row>
    <row r="4" spans="2:5" ht="22.5" customHeight="1">
      <c r="B4" s="36" t="s">
        <v>0</v>
      </c>
      <c r="C4" s="37">
        <v>19790639.18</v>
      </c>
      <c r="D4" s="37">
        <v>8554494</v>
      </c>
      <c r="E4" s="19"/>
    </row>
    <row r="5" spans="2:5" ht="22.5" customHeight="1">
      <c r="B5" s="36" t="s">
        <v>1</v>
      </c>
      <c r="C5" s="37">
        <v>21633099.3</v>
      </c>
      <c r="D5" s="37">
        <v>8246516</v>
      </c>
      <c r="E5" s="19"/>
    </row>
    <row r="6" spans="2:5" ht="22.5" customHeight="1">
      <c r="B6" s="36" t="s">
        <v>2</v>
      </c>
      <c r="C6" s="37">
        <v>23865106.84</v>
      </c>
      <c r="D6" s="37">
        <v>9990724</v>
      </c>
      <c r="E6" s="19"/>
    </row>
    <row r="7" spans="2:5" ht="22.5" customHeight="1">
      <c r="B7" s="36" t="s">
        <v>3</v>
      </c>
      <c r="C7" s="37">
        <v>23933058.69</v>
      </c>
      <c r="D7" s="37">
        <v>9475310</v>
      </c>
      <c r="E7" s="19"/>
    </row>
    <row r="8" spans="2:5" ht="22.5" customHeight="1">
      <c r="B8" s="36" t="s">
        <v>4</v>
      </c>
      <c r="C8" s="37">
        <v>22753601.33</v>
      </c>
      <c r="D8" s="37">
        <v>9390456</v>
      </c>
      <c r="E8" s="19"/>
    </row>
    <row r="9" spans="2:5" ht="22.5" customHeight="1">
      <c r="B9" s="36" t="s">
        <v>5</v>
      </c>
      <c r="C9" s="37">
        <v>23863919.47</v>
      </c>
      <c r="D9" s="37">
        <v>9328791</v>
      </c>
      <c r="E9" s="19"/>
    </row>
    <row r="10" spans="2:5" ht="22.5" customHeight="1">
      <c r="B10" s="36" t="s">
        <v>6</v>
      </c>
      <c r="C10" s="37">
        <v>24405625.63</v>
      </c>
      <c r="D10" s="37">
        <v>9576112</v>
      </c>
      <c r="E10" s="19"/>
    </row>
    <row r="11" spans="2:5" ht="22.5" customHeight="1">
      <c r="B11" s="36" t="s">
        <v>7</v>
      </c>
      <c r="C11" s="37">
        <v>24532035.11</v>
      </c>
      <c r="D11" s="37">
        <v>9894284</v>
      </c>
      <c r="E11" s="19"/>
    </row>
    <row r="12" spans="2:5" ht="22.5" customHeight="1">
      <c r="B12" s="36" t="s">
        <v>8</v>
      </c>
      <c r="C12" s="37">
        <v>25828301.08</v>
      </c>
      <c r="D12" s="37">
        <v>9884280</v>
      </c>
      <c r="E12" s="19"/>
    </row>
    <row r="13" spans="2:5" ht="22.5" customHeight="1">
      <c r="B13" s="36" t="s">
        <v>9</v>
      </c>
      <c r="C13" s="37">
        <v>30368092</v>
      </c>
      <c r="D13" s="37">
        <v>9607904</v>
      </c>
      <c r="E13" s="19"/>
    </row>
    <row r="14" spans="2:5" ht="22.5" customHeight="1">
      <c r="B14" s="36" t="s">
        <v>10</v>
      </c>
      <c r="C14" s="37">
        <v>32747849.46</v>
      </c>
      <c r="D14" s="37">
        <v>9962451</v>
      </c>
      <c r="E14" s="19"/>
    </row>
    <row r="15" spans="2:5" ht="22.5" customHeight="1">
      <c r="B15" s="36" t="s">
        <v>11</v>
      </c>
      <c r="C15" s="37">
        <v>26429950.86</v>
      </c>
      <c r="D15" s="37">
        <v>10076428</v>
      </c>
      <c r="E15" s="19"/>
    </row>
    <row r="16" spans="2:5" ht="22.5" customHeight="1">
      <c r="B16" s="35" t="s">
        <v>49</v>
      </c>
      <c r="C16" s="27"/>
      <c r="D16" s="27"/>
      <c r="E16" s="19"/>
    </row>
    <row r="17" spans="2:5" ht="22.5" customHeight="1">
      <c r="B17" s="36" t="s">
        <v>0</v>
      </c>
      <c r="C17" s="37">
        <v>29196944.03</v>
      </c>
      <c r="D17" s="37">
        <v>8760498</v>
      </c>
      <c r="E17" s="19"/>
    </row>
    <row r="18" spans="2:5" ht="22.5" customHeight="1">
      <c r="B18" s="32" t="s">
        <v>39</v>
      </c>
      <c r="C18" s="42"/>
      <c r="D18" s="42"/>
      <c r="E18" s="20"/>
    </row>
    <row r="19" spans="2:5" ht="22.5" customHeight="1">
      <c r="B19" s="33" t="s">
        <v>40</v>
      </c>
      <c r="C19" s="34">
        <v>10.469157451925737</v>
      </c>
      <c r="D19" s="34">
        <v>-13.059488937945074</v>
      </c>
      <c r="E19" s="17"/>
    </row>
    <row r="20" spans="2:5" ht="22.5" customHeight="1">
      <c r="B20" s="33" t="s">
        <v>41</v>
      </c>
      <c r="C20" s="34">
        <v>47.529060402989984</v>
      </c>
      <c r="D20" s="34">
        <v>2.408137757768025</v>
      </c>
      <c r="E20" s="20"/>
    </row>
    <row r="21" spans="2:5" ht="22.5" customHeight="1" thickBot="1">
      <c r="B21" s="48" t="s">
        <v>42</v>
      </c>
      <c r="C21" s="55">
        <v>47.529060402989984</v>
      </c>
      <c r="D21" s="55">
        <v>2.408137757768025</v>
      </c>
      <c r="E21" s="20"/>
    </row>
    <row r="22" spans="2:5" ht="15.75" customHeight="1" thickTop="1">
      <c r="B22" s="75" t="s">
        <v>72</v>
      </c>
      <c r="C22" s="75"/>
      <c r="D22" s="75"/>
      <c r="E22" s="22"/>
    </row>
    <row r="23" spans="2:5" ht="6.75" customHeight="1">
      <c r="B23" s="76"/>
      <c r="C23" s="76"/>
      <c r="D23" s="76"/>
      <c r="E23" s="21"/>
    </row>
  </sheetData>
  <sheetProtection/>
  <mergeCells count="3">
    <mergeCell ref="B1:D1"/>
    <mergeCell ref="B22:D22"/>
    <mergeCell ref="B23:D23"/>
  </mergeCells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showGridLines="0" workbookViewId="0" topLeftCell="A1">
      <selection activeCell="G33" sqref="G33"/>
    </sheetView>
  </sheetViews>
  <sheetFormatPr defaultColWidth="11.421875" defaultRowHeight="12.75"/>
  <cols>
    <col min="1" max="1" width="19.00390625" style="0" customWidth="1"/>
    <col min="2" max="2" width="13.28125" style="0" customWidth="1"/>
    <col min="3" max="3" width="11.421875" style="0" bestFit="1" customWidth="1"/>
    <col min="4" max="6" width="11.00390625" style="0" bestFit="1" customWidth="1"/>
    <col min="7" max="8" width="11.421875" style="0" bestFit="1" customWidth="1"/>
    <col min="9" max="9" width="11.00390625" style="0" bestFit="1" customWidth="1"/>
  </cols>
  <sheetData>
    <row r="1" spans="2:9" ht="57" customHeight="1">
      <c r="B1" s="85" t="s">
        <v>57</v>
      </c>
      <c r="C1" s="85"/>
      <c r="D1" s="85"/>
      <c r="E1" s="85"/>
      <c r="F1" s="85"/>
      <c r="G1" s="85"/>
      <c r="H1" s="85"/>
      <c r="I1" s="85"/>
    </row>
    <row r="2" spans="2:9" ht="27.75" customHeight="1">
      <c r="B2" s="86" t="s">
        <v>43</v>
      </c>
      <c r="C2" s="86" t="s">
        <v>13</v>
      </c>
      <c r="D2" s="86" t="s">
        <v>44</v>
      </c>
      <c r="E2" s="86"/>
      <c r="F2" s="86"/>
      <c r="G2" s="86" t="s">
        <v>45</v>
      </c>
      <c r="H2" s="86"/>
      <c r="I2" s="86"/>
    </row>
    <row r="3" spans="2:9" ht="27.75" customHeight="1">
      <c r="B3" s="86"/>
      <c r="C3" s="86"/>
      <c r="D3" s="23" t="s">
        <v>13</v>
      </c>
      <c r="E3" s="23" t="s">
        <v>46</v>
      </c>
      <c r="F3" s="23" t="s">
        <v>47</v>
      </c>
      <c r="G3" s="23" t="s">
        <v>13</v>
      </c>
      <c r="H3" s="23" t="s">
        <v>46</v>
      </c>
      <c r="I3" s="23" t="s">
        <v>47</v>
      </c>
    </row>
    <row r="4" spans="2:9" ht="22.5" customHeight="1">
      <c r="B4" s="24" t="s">
        <v>13</v>
      </c>
      <c r="C4" s="27">
        <v>321189</v>
      </c>
      <c r="D4" s="27">
        <v>70480</v>
      </c>
      <c r="E4" s="27">
        <v>48491</v>
      </c>
      <c r="F4" s="27">
        <v>21989</v>
      </c>
      <c r="G4" s="27">
        <v>250709</v>
      </c>
      <c r="H4" s="27">
        <v>182655</v>
      </c>
      <c r="I4" s="27">
        <v>68054</v>
      </c>
    </row>
    <row r="5" spans="2:9" ht="22.5" customHeight="1">
      <c r="B5" s="25" t="s">
        <v>48</v>
      </c>
      <c r="C5" s="27"/>
      <c r="D5" s="27"/>
      <c r="E5" s="27"/>
      <c r="F5" s="27"/>
      <c r="G5" s="27"/>
      <c r="H5" s="27"/>
      <c r="I5" s="27"/>
    </row>
    <row r="6" spans="2:9" ht="22.5" customHeight="1">
      <c r="B6" s="26" t="s">
        <v>0</v>
      </c>
      <c r="C6" s="27">
        <f aca="true" t="shared" si="0" ref="C6:C12">D6+G6</f>
        <v>29855</v>
      </c>
      <c r="D6" s="27">
        <f aca="true" t="shared" si="1" ref="D6:D12">E6+F6</f>
        <v>5830</v>
      </c>
      <c r="E6" s="28">
        <v>4140</v>
      </c>
      <c r="F6" s="28">
        <v>1690</v>
      </c>
      <c r="G6" s="27">
        <f aca="true" t="shared" si="2" ref="G6:G12">H6+I6</f>
        <v>24025</v>
      </c>
      <c r="H6" s="28">
        <v>17638</v>
      </c>
      <c r="I6" s="28">
        <v>6387</v>
      </c>
    </row>
    <row r="7" spans="2:9" ht="22.5" customHeight="1">
      <c r="B7" s="26" t="s">
        <v>1</v>
      </c>
      <c r="C7" s="27">
        <f t="shared" si="0"/>
        <v>24174</v>
      </c>
      <c r="D7" s="27">
        <f t="shared" si="1"/>
        <v>5382</v>
      </c>
      <c r="E7" s="28">
        <v>3628</v>
      </c>
      <c r="F7" s="28">
        <v>1754</v>
      </c>
      <c r="G7" s="27">
        <f t="shared" si="2"/>
        <v>18792</v>
      </c>
      <c r="H7" s="28">
        <v>13725</v>
      </c>
      <c r="I7" s="28">
        <v>5067</v>
      </c>
    </row>
    <row r="8" spans="2:9" ht="22.5" customHeight="1">
      <c r="B8" s="26" t="s">
        <v>2</v>
      </c>
      <c r="C8" s="27">
        <f t="shared" si="0"/>
        <v>29518</v>
      </c>
      <c r="D8" s="27">
        <f t="shared" si="1"/>
        <v>6330</v>
      </c>
      <c r="E8" s="28">
        <v>4210</v>
      </c>
      <c r="F8" s="28">
        <v>2120</v>
      </c>
      <c r="G8" s="27">
        <f t="shared" si="2"/>
        <v>23188</v>
      </c>
      <c r="H8" s="28">
        <v>17055</v>
      </c>
      <c r="I8" s="28">
        <v>6133</v>
      </c>
    </row>
    <row r="9" spans="2:9" ht="22.5" customHeight="1">
      <c r="B9" s="26" t="s">
        <v>3</v>
      </c>
      <c r="C9" s="27">
        <f t="shared" si="0"/>
        <v>26267</v>
      </c>
      <c r="D9" s="27">
        <f t="shared" si="1"/>
        <v>5625</v>
      </c>
      <c r="E9" s="28">
        <v>3785</v>
      </c>
      <c r="F9" s="28">
        <v>1840</v>
      </c>
      <c r="G9" s="27">
        <f t="shared" si="2"/>
        <v>20642</v>
      </c>
      <c r="H9" s="28">
        <v>15184</v>
      </c>
      <c r="I9" s="28">
        <v>5458</v>
      </c>
    </row>
    <row r="10" spans="2:9" ht="22.5" customHeight="1">
      <c r="B10" s="26" t="s">
        <v>4</v>
      </c>
      <c r="C10" s="27">
        <f t="shared" si="0"/>
        <v>24478</v>
      </c>
      <c r="D10" s="27">
        <f t="shared" si="1"/>
        <v>5411</v>
      </c>
      <c r="E10" s="28">
        <v>3631</v>
      </c>
      <c r="F10" s="28">
        <v>1780</v>
      </c>
      <c r="G10" s="27">
        <f t="shared" si="2"/>
        <v>19067</v>
      </c>
      <c r="H10" s="28">
        <v>14066</v>
      </c>
      <c r="I10" s="28">
        <v>5001</v>
      </c>
    </row>
    <row r="11" spans="2:9" ht="22.5" customHeight="1">
      <c r="B11" s="26" t="s">
        <v>5</v>
      </c>
      <c r="C11" s="27">
        <f t="shared" si="0"/>
        <v>25804</v>
      </c>
      <c r="D11" s="27">
        <f t="shared" si="1"/>
        <v>5515</v>
      </c>
      <c r="E11" s="28">
        <v>3717</v>
      </c>
      <c r="F11" s="28">
        <v>1798</v>
      </c>
      <c r="G11" s="27">
        <f t="shared" si="2"/>
        <v>20289</v>
      </c>
      <c r="H11" s="28">
        <v>14748</v>
      </c>
      <c r="I11" s="28">
        <v>5541</v>
      </c>
    </row>
    <row r="12" spans="2:9" ht="22.5" customHeight="1">
      <c r="B12" s="26" t="s">
        <v>6</v>
      </c>
      <c r="C12" s="27">
        <f t="shared" si="0"/>
        <v>26030</v>
      </c>
      <c r="D12" s="27">
        <f t="shared" si="1"/>
        <v>5488</v>
      </c>
      <c r="E12" s="28">
        <v>3760</v>
      </c>
      <c r="F12" s="28">
        <v>1728</v>
      </c>
      <c r="G12" s="27">
        <f t="shared" si="2"/>
        <v>20542</v>
      </c>
      <c r="H12" s="28">
        <v>15029</v>
      </c>
      <c r="I12" s="28">
        <v>5513</v>
      </c>
    </row>
    <row r="13" spans="2:9" ht="22.5" customHeight="1">
      <c r="B13" s="26" t="s">
        <v>7</v>
      </c>
      <c r="C13" s="27">
        <v>24953</v>
      </c>
      <c r="D13" s="27">
        <v>5780</v>
      </c>
      <c r="E13" s="28">
        <v>3986</v>
      </c>
      <c r="F13" s="28">
        <v>1794</v>
      </c>
      <c r="G13" s="27">
        <v>19173</v>
      </c>
      <c r="H13" s="28">
        <v>13908</v>
      </c>
      <c r="I13" s="28">
        <v>5265</v>
      </c>
    </row>
    <row r="14" spans="2:9" ht="22.5" customHeight="1">
      <c r="B14" s="26" t="s">
        <v>8</v>
      </c>
      <c r="C14" s="27">
        <v>27683</v>
      </c>
      <c r="D14" s="27">
        <v>6510</v>
      </c>
      <c r="E14" s="28">
        <v>4495</v>
      </c>
      <c r="F14" s="28">
        <v>2015</v>
      </c>
      <c r="G14" s="27">
        <v>21173</v>
      </c>
      <c r="H14" s="28">
        <v>15344</v>
      </c>
      <c r="I14" s="28">
        <v>5829</v>
      </c>
    </row>
    <row r="15" spans="2:9" ht="22.5" customHeight="1">
      <c r="B15" s="26" t="s">
        <v>9</v>
      </c>
      <c r="C15" s="27">
        <v>24858</v>
      </c>
      <c r="D15" s="27">
        <v>5564</v>
      </c>
      <c r="E15" s="28">
        <v>3937</v>
      </c>
      <c r="F15" s="28">
        <v>1627</v>
      </c>
      <c r="G15" s="27">
        <v>19294</v>
      </c>
      <c r="H15" s="28">
        <v>13988</v>
      </c>
      <c r="I15" s="28">
        <v>5306</v>
      </c>
    </row>
    <row r="16" spans="2:9" ht="22.5" customHeight="1">
      <c r="B16" s="26" t="s">
        <v>10</v>
      </c>
      <c r="C16" s="27">
        <v>27766</v>
      </c>
      <c r="D16" s="27">
        <v>6601</v>
      </c>
      <c r="E16" s="28">
        <v>4736</v>
      </c>
      <c r="F16" s="28">
        <v>1865</v>
      </c>
      <c r="G16" s="27">
        <v>21165</v>
      </c>
      <c r="H16" s="28">
        <v>15225</v>
      </c>
      <c r="I16" s="28">
        <v>5940</v>
      </c>
    </row>
    <row r="17" spans="2:9" ht="22.5" customHeight="1">
      <c r="B17" s="26" t="s">
        <v>11</v>
      </c>
      <c r="C17" s="27">
        <v>29803</v>
      </c>
      <c r="D17" s="27">
        <v>6444</v>
      </c>
      <c r="E17" s="28">
        <v>4466</v>
      </c>
      <c r="F17" s="28">
        <v>1978</v>
      </c>
      <c r="G17" s="27">
        <v>23359</v>
      </c>
      <c r="H17" s="28">
        <v>16745</v>
      </c>
      <c r="I17" s="28">
        <v>6614</v>
      </c>
    </row>
    <row r="18" spans="2:9" ht="22.5" customHeight="1">
      <c r="B18" s="25" t="s">
        <v>49</v>
      </c>
      <c r="C18" s="27"/>
      <c r="D18" s="27"/>
      <c r="E18" s="27"/>
      <c r="F18" s="27"/>
      <c r="G18" s="27"/>
      <c r="H18" s="27"/>
      <c r="I18" s="27"/>
    </row>
    <row r="19" spans="2:9" ht="22.5" customHeight="1">
      <c r="B19" s="26" t="s">
        <v>0</v>
      </c>
      <c r="C19" s="27">
        <v>29229</v>
      </c>
      <c r="D19" s="27">
        <v>6247</v>
      </c>
      <c r="E19" s="28">
        <v>4526</v>
      </c>
      <c r="F19" s="28">
        <v>1721</v>
      </c>
      <c r="G19" s="27">
        <v>22982</v>
      </c>
      <c r="H19" s="28">
        <v>16455</v>
      </c>
      <c r="I19" s="28">
        <v>6527</v>
      </c>
    </row>
    <row r="20" spans="2:9" ht="22.5" customHeight="1" thickBot="1">
      <c r="B20" s="29" t="s">
        <v>1</v>
      </c>
      <c r="C20" s="30">
        <v>25092</v>
      </c>
      <c r="D20" s="30">
        <v>5011</v>
      </c>
      <c r="E20" s="31">
        <v>3527</v>
      </c>
      <c r="F20" s="31">
        <v>1484</v>
      </c>
      <c r="G20" s="30">
        <v>20081</v>
      </c>
      <c r="H20" s="31">
        <v>14424</v>
      </c>
      <c r="I20" s="31">
        <v>5657</v>
      </c>
    </row>
    <row r="21" spans="2:9" ht="27.75" customHeight="1" thickTop="1">
      <c r="B21" s="75" t="s">
        <v>50</v>
      </c>
      <c r="C21" s="75"/>
      <c r="D21" s="75"/>
      <c r="E21" s="75"/>
      <c r="F21" s="75"/>
      <c r="G21" s="75"/>
      <c r="H21" s="75"/>
      <c r="I21" s="75"/>
    </row>
    <row r="22" spans="2:9" ht="6.75" customHeight="1">
      <c r="B22" s="76"/>
      <c r="C22" s="76"/>
      <c r="D22" s="76"/>
      <c r="E22" s="76"/>
      <c r="F22" s="76"/>
      <c r="G22" s="76"/>
      <c r="H22" s="76"/>
      <c r="I22" s="76"/>
    </row>
  </sheetData>
  <sheetProtection/>
  <mergeCells count="7">
    <mergeCell ref="B1:I1"/>
    <mergeCell ref="B22:I22"/>
    <mergeCell ref="B21:I21"/>
    <mergeCell ref="B2:B3"/>
    <mergeCell ref="C2:C3"/>
    <mergeCell ref="D2:F2"/>
    <mergeCell ref="G2:I2"/>
  </mergeCells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cdgeyc</dc:creator>
  <cp:keywords/>
  <dc:description/>
  <cp:lastModifiedBy>FLAVIO</cp:lastModifiedBy>
  <cp:lastPrinted>2010-11-17T15:34:51Z</cp:lastPrinted>
  <dcterms:created xsi:type="dcterms:W3CDTF">2009-04-29T15:11:54Z</dcterms:created>
  <dcterms:modified xsi:type="dcterms:W3CDTF">2011-05-24T15:44:30Z</dcterms:modified>
  <cp:category/>
  <cp:version/>
  <cp:contentType/>
  <cp:contentStatus/>
</cp:coreProperties>
</file>