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Denuncias" sheetId="1" r:id="rId1"/>
    <sheet name="Reclamos" sheetId="2" r:id="rId2"/>
  </sheets>
  <definedNames/>
  <calcPr fullCalcOnLoad="1"/>
</workbook>
</file>

<file path=xl/sharedStrings.xml><?xml version="1.0" encoding="utf-8"?>
<sst xmlns="http://schemas.openxmlformats.org/spreadsheetml/2006/main" count="264" uniqueCount="88">
  <si>
    <t>Automotores</t>
  </si>
  <si>
    <t>Construcción</t>
  </si>
  <si>
    <t>Correo</t>
  </si>
  <si>
    <t>Electrodomésticos</t>
  </si>
  <si>
    <t>Fotografía</t>
  </si>
  <si>
    <t>Indumentaria</t>
  </si>
  <si>
    <t>Informática</t>
  </si>
  <si>
    <t>Inmobiliarias</t>
  </si>
  <si>
    <t>Internet</t>
  </si>
  <si>
    <t>Lavandería</t>
  </si>
  <si>
    <t>Mueblerías</t>
  </si>
  <si>
    <t>Seguros</t>
  </si>
  <si>
    <t>Supermercados</t>
  </si>
  <si>
    <t>Textil</t>
  </si>
  <si>
    <t>%</t>
  </si>
  <si>
    <t>Total</t>
  </si>
  <si>
    <t>-</t>
  </si>
  <si>
    <t>Aceras</t>
  </si>
  <si>
    <t>Arbolado</t>
  </si>
  <si>
    <t>Seguridad</t>
  </si>
  <si>
    <t>Recuperadores</t>
  </si>
  <si>
    <t>Plazas</t>
  </si>
  <si>
    <t>Alimentos/higiene</t>
  </si>
  <si>
    <t>Educación/capacitación</t>
  </si>
  <si>
    <t>Estacionamiento/garages</t>
  </si>
  <si>
    <t xml:space="preserve">Medicina prepaga </t>
  </si>
  <si>
    <t>Salud (clínicas)</t>
  </si>
  <si>
    <t>Servicio de reparación y mantenimiento</t>
  </si>
  <si>
    <t>Telefonía celular</t>
  </si>
  <si>
    <t>Transporte de pasajeros</t>
  </si>
  <si>
    <t>Turismo y hotelería</t>
  </si>
  <si>
    <t>Espacio público</t>
  </si>
  <si>
    <t>Mobiliario urbano</t>
  </si>
  <si>
    <t>Pavimento/calles</t>
  </si>
  <si>
    <t>Transporte y tránsito</t>
  </si>
  <si>
    <t>Saneamiento urbano</t>
  </si>
  <si>
    <t xml:space="preserve">TV por cable/satélite </t>
  </si>
  <si>
    <t>Desarrollo urbano</t>
  </si>
  <si>
    <t>Protección ambiental</t>
  </si>
  <si>
    <t>Emergencias</t>
  </si>
  <si>
    <t>Cementerios</t>
  </si>
  <si>
    <t>Ferias y mercados</t>
  </si>
  <si>
    <t>Jardín Botánico</t>
  </si>
  <si>
    <t>Prestación</t>
  </si>
  <si>
    <t>Rubro</t>
  </si>
  <si>
    <t>Alumbrado en calles, plazas, plazoletas y/o boulevares</t>
  </si>
  <si>
    <t>Consultas</t>
  </si>
  <si>
    <t>Jun.</t>
  </si>
  <si>
    <t>Jul.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</si>
  <si>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</si>
  <si>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</si>
  <si>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</si>
  <si>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</si>
  <si>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</si>
  <si>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</si>
  <si>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</si>
  <si>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</si>
  <si>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</si>
  <si>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Sepelios</t>
  </si>
  <si>
    <t>Shopping Center</t>
  </si>
  <si>
    <t>.</t>
  </si>
  <si>
    <t>Registro no llame</t>
  </si>
  <si>
    <t>Registro Público de Administradores</t>
  </si>
  <si>
    <t>Ago.</t>
  </si>
  <si>
    <t>a</t>
  </si>
  <si>
    <r>
      <t>Bancos-financieras</t>
    </r>
    <r>
      <rPr>
        <vertAlign val="superscript"/>
        <sz val="9"/>
        <color indexed="63"/>
        <rFont val="Tahoma"/>
        <family val="0"/>
      </rPr>
      <t>1</t>
    </r>
  </si>
  <si>
    <r>
      <t>Servicios públicos domiciliarios</t>
    </r>
    <r>
      <rPr>
        <vertAlign val="superscript"/>
        <sz val="9"/>
        <color indexed="63"/>
        <rFont val="Tahoma"/>
        <family val="0"/>
      </rPr>
      <t>2</t>
    </r>
  </si>
  <si>
    <r>
      <t>Otros</t>
    </r>
    <r>
      <rPr>
        <vertAlign val="superscript"/>
        <sz val="9"/>
        <color indexed="63"/>
        <rFont val="Tahoma"/>
        <family val="0"/>
      </rPr>
      <t>3</t>
    </r>
  </si>
  <si>
    <r>
      <rPr>
        <b/>
        <sz val="11"/>
        <color indexed="63"/>
        <rFont val="Tahoma"/>
        <family val="0"/>
      </rPr>
      <t xml:space="preserve">Cuadro 1 </t>
    </r>
    <r>
      <rPr>
        <sz val="11"/>
        <color indexed="63"/>
        <rFont val="Tahoma"/>
        <family val="2"/>
      </rPr>
      <t>Denuncias realizadas a través de la Dirección General de Defensa y Protección al Consumidor y distribución porcentual por rubro. Ciudad de Buenos Aires. Enero/diciembre 2010</t>
    </r>
  </si>
  <si>
    <r>
      <t xml:space="preserve">1 </t>
    </r>
    <r>
      <rPr>
        <sz val="8"/>
        <color indexed="63"/>
        <rFont val="Tahoma"/>
        <family val="2"/>
      </rPr>
      <t>Incluye tarjetas de crédito y débito.</t>
    </r>
  </si>
  <si>
    <r>
      <t>2</t>
    </r>
    <r>
      <rPr>
        <sz val="8"/>
        <color indexed="63"/>
        <rFont val="Tahoma"/>
        <family val="2"/>
      </rPr>
      <t xml:space="preserve"> Incluye, desde octubre de 2008, Telefonía domiciliaria.</t>
    </r>
  </si>
  <si>
    <r>
      <t xml:space="preserve">3 </t>
    </r>
    <r>
      <rPr>
        <sz val="8"/>
        <color indexed="63"/>
        <rFont val="Tahoma"/>
        <family val="2"/>
      </rPr>
      <t>Comprende rubros con cifras no significativas durante la mayoría de los meses del año.</t>
    </r>
  </si>
  <si>
    <r>
      <t>a</t>
    </r>
    <r>
      <rPr>
        <sz val="8"/>
        <color indexed="63"/>
        <rFont val="Tahoma"/>
        <family val="2"/>
      </rPr>
      <t xml:space="preserve"> El incremento respecto a los meses anteriores obedece a inconvenientes de procesamiento de la fuente.</t>
    </r>
  </si>
  <si>
    <r>
      <t xml:space="preserve">Fuente: </t>
    </r>
    <r>
      <rPr>
        <sz val="8"/>
        <color indexed="63"/>
        <rFont val="Tahoma"/>
        <family val="2"/>
      </rPr>
      <t>Dirección General de Estadística y Censos (Ministerio de Hacienda GCBA) sobre la base de datos de la Jefatura de Gabinete de Ministros. Dirección General de Defensa y Protección del Consumidor.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</si>
  <si>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Reclamos registrados debido a deficiencias en la vía pública y distribución porcentual por prestación. Ciudad de Buenos Aires. Noviembre 2009/noviembre 2010</t>
    </r>
  </si>
  <si>
    <r>
      <t>Kiosco / maxikiosco</t>
    </r>
    <r>
      <rPr>
        <vertAlign val="superscript"/>
        <sz val="9"/>
        <color indexed="63"/>
        <rFont val="Tahoma"/>
        <family val="0"/>
      </rPr>
      <t>2</t>
    </r>
  </si>
  <si>
    <r>
      <t>Local con baile (bar, pub, restaurant, otros)</t>
    </r>
    <r>
      <rPr>
        <vertAlign val="superscript"/>
        <sz val="9"/>
        <color indexed="63"/>
        <rFont val="Tahoma"/>
        <family val="0"/>
      </rPr>
      <t>2</t>
    </r>
  </si>
  <si>
    <r>
      <t>Obras en construcción / demoliciones</t>
    </r>
    <r>
      <rPr>
        <vertAlign val="superscript"/>
        <sz val="9"/>
        <color indexed="63"/>
        <rFont val="Tahoma"/>
        <family val="0"/>
      </rPr>
      <t>2</t>
    </r>
  </si>
  <si>
    <r>
      <t>Obras finalizadas</t>
    </r>
    <r>
      <rPr>
        <vertAlign val="superscript"/>
        <sz val="9"/>
        <color indexed="63"/>
        <rFont val="Tahoma"/>
        <family val="0"/>
      </rPr>
      <t>2</t>
    </r>
  </si>
  <si>
    <r>
      <t>Queja</t>
    </r>
    <r>
      <rPr>
        <vertAlign val="superscript"/>
        <sz val="9"/>
        <color indexed="63"/>
        <rFont val="Tahoma"/>
        <family val="0"/>
      </rPr>
      <t>2</t>
    </r>
  </si>
  <si>
    <r>
      <t>Supermercado / hipermercado</t>
    </r>
    <r>
      <rPr>
        <vertAlign val="superscript"/>
        <sz val="9"/>
        <color indexed="63"/>
        <rFont val="Tahoma"/>
        <family val="0"/>
      </rPr>
      <t>2</t>
    </r>
  </si>
  <si>
    <r>
      <t>Villas</t>
    </r>
    <r>
      <rPr>
        <vertAlign val="superscript"/>
        <sz val="9"/>
        <color indexed="63"/>
        <rFont val="Tahoma"/>
        <family val="0"/>
      </rPr>
      <t>3</t>
    </r>
  </si>
  <si>
    <r>
      <t>Otros</t>
    </r>
    <r>
      <rPr>
        <vertAlign val="superscript"/>
        <sz val="9"/>
        <color indexed="63"/>
        <rFont val="Tahoma"/>
        <family val="0"/>
      </rPr>
      <t>1</t>
    </r>
  </si>
  <si>
    <r>
      <t>1</t>
    </r>
    <r>
      <rPr>
        <sz val="8"/>
        <color indexed="63"/>
        <rFont val="Tahoma"/>
        <family val="2"/>
      </rPr>
      <t xml:space="preserve"> Comprende rubros con cifras no significativas durante la mayoría de los meses del año.</t>
    </r>
  </si>
  <si>
    <r>
      <t>2</t>
    </r>
    <r>
      <rPr>
        <sz val="8"/>
        <color indexed="63"/>
        <rFont val="Tahoma"/>
        <family val="2"/>
      </rPr>
      <t xml:space="preserve"> Estas categorías eran registradas en Otros hasta febrero de 2010.</t>
    </r>
  </si>
  <si>
    <r>
      <t>3</t>
    </r>
    <r>
      <rPr>
        <sz val="8"/>
        <color indexed="63"/>
        <rFont val="Tahoma"/>
        <family val="2"/>
      </rPr>
      <t xml:space="preserve"> Esta categoría registra los reclamos que atiende la Unidad de Gestión e Intervención Social (UGIS), que realiza trabajos de refacción de viviendas en las villas y asentamientos de la Ciudad de Buenos Aires. Hasta octubre de 2010, estos reclamos se registraban en Otros.</t>
    </r>
  </si>
  <si>
    <r>
      <t>Nota:</t>
    </r>
    <r>
      <rPr>
        <sz val="8"/>
        <color indexed="63"/>
        <rFont val="Tahoma"/>
        <family val="2"/>
      </rPr>
      <t xml:space="preserve"> a partir del mes de noviembre de 2009, el Sistema Único de Reclamos (SUR) deja de funcionar y los reclamos debido a deficiencias en vía pública, son registrados en el Sistema Único de Atención Ciudadana (SUACI). Las diferencias con lo publicado en meses anteriores, se deben a ajustes realizados por la fuente.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</si>
  <si>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 la Jefatura de Gabinete de Ministros. Dirección General de Atención Vecinal.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</si>
</sst>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"/>
    <numFmt numFmtId="182" formatCode="0.0"/>
    <numFmt numFmtId="183" formatCode="0.0000"/>
    <numFmt numFmtId="184" formatCode="0.000"/>
    <numFmt numFmtId="185" formatCode="_-* #,##0.00\ [$€]_-;\-* #,##0.00\ [$€]_-;_-* &quot;-&quot;??\ [$€]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</numFmts>
  <fonts count="5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4"/>
      <name val="Calibri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vertAlign val="superscript"/>
      <sz val="9"/>
      <color indexed="63"/>
      <name val="Tahoma"/>
      <family val="0"/>
    </font>
    <font>
      <i/>
      <sz val="9"/>
      <color indexed="63"/>
      <name val="Tahoma"/>
      <family val="0"/>
    </font>
    <font>
      <vertAlign val="superscript"/>
      <sz val="8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i/>
      <sz val="9"/>
      <color rgb="FF3C4356"/>
      <name val="Tahoma"/>
      <family val="0"/>
    </font>
    <font>
      <vertAlign val="superscript"/>
      <sz val="9"/>
      <color rgb="FF3C4356"/>
      <name val="Tahoma"/>
      <family val="0"/>
    </font>
    <font>
      <vertAlign val="superscript"/>
      <sz val="8"/>
      <color rgb="FF3C4356"/>
      <name val="Tahoma"/>
      <family val="0"/>
    </font>
    <font>
      <b/>
      <sz val="8"/>
      <color rgb="FF3C4356"/>
      <name val="Tahom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0F0F2"/>
        <bgColor indexed="64"/>
      </patternFill>
    </fill>
  </fills>
  <borders count="3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>
        <color indexed="63"/>
      </right>
      <top style="thin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ck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 style="thick">
        <color rgb="FF838DA9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Font="0" applyFill="0" applyAlignment="0" applyProtection="0"/>
    <xf numFmtId="0" fontId="35" fillId="20" borderId="2" applyNumberFormat="0" applyFont="0" applyFill="0" applyAlignment="0" applyProtection="0"/>
    <xf numFmtId="0" fontId="35" fillId="20" borderId="3" applyNumberFormat="0" applyFont="0" applyFill="0" applyAlignment="0" applyProtection="0"/>
    <xf numFmtId="0" fontId="36" fillId="21" borderId="0">
      <alignment horizontal="center" vertical="center" wrapText="1"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6" applyNumberFormat="0" applyFill="0" applyAlignment="0" applyProtection="0"/>
    <xf numFmtId="0" fontId="40" fillId="24" borderId="7" applyNumberFormat="0" applyFont="0" applyBorder="0" applyAlignment="0" applyProtection="0"/>
    <xf numFmtId="0" fontId="36" fillId="25" borderId="2" applyNumberFormat="0" applyFont="0" applyBorder="0" applyAlignment="0" applyProtection="0"/>
    <xf numFmtId="0" fontId="41" fillId="26" borderId="8" applyNumberFormat="0" applyFont="0" applyBorder="0" applyAlignment="0" applyProtection="0"/>
    <xf numFmtId="0" fontId="42" fillId="27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6" fillId="34" borderId="4" applyNumberFormat="0" applyAlignment="0" applyProtection="0"/>
    <xf numFmtId="18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7" applyBorder="0">
      <alignment horizontal="left" wrapText="1" indent="1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8" borderId="12" applyNumberFormat="0" applyFont="0" applyAlignment="0" applyProtection="0"/>
    <xf numFmtId="0" fontId="1" fillId="36" borderId="0" applyProtection="0">
      <alignment horizontal="center"/>
    </xf>
    <xf numFmtId="9" fontId="0" fillId="0" borderId="0" applyFont="0" applyFill="0" applyBorder="0" applyAlignment="0" applyProtection="0"/>
    <xf numFmtId="0" fontId="50" fillId="22" borderId="13" applyNumberFormat="0" applyAlignment="0" applyProtection="0"/>
    <xf numFmtId="0" fontId="35" fillId="39" borderId="14">
      <alignment horizontal="left" vertical="center" wrapText="1" indent="1"/>
      <protection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69" applyFill="1" applyBorder="1">
      <alignment/>
      <protection/>
    </xf>
    <xf numFmtId="0" fontId="35" fillId="39" borderId="2" xfId="35" applyFill="1" applyAlignment="1">
      <alignment horizontal="left" vertical="center" wrapText="1" indent="1"/>
    </xf>
    <xf numFmtId="0" fontId="36" fillId="40" borderId="2" xfId="35" applyFont="1" applyFill="1" applyAlignment="1">
      <alignment horizontal="left" vertical="center" wrapText="1" indent="1"/>
    </xf>
    <xf numFmtId="0" fontId="36" fillId="41" borderId="2" xfId="35" applyFont="1" applyFill="1" applyAlignment="1">
      <alignment horizontal="center" vertical="center" wrapText="1"/>
    </xf>
    <xf numFmtId="0" fontId="36" fillId="42" borderId="2" xfId="35" applyFont="1" applyFill="1" applyAlignment="1">
      <alignment horizontal="center" vertical="center" wrapText="1"/>
    </xf>
    <xf numFmtId="0" fontId="41" fillId="26" borderId="2" xfId="35" applyFont="1" applyFill="1" applyAlignment="1">
      <alignment horizontal="left" vertical="center" indent="1"/>
    </xf>
    <xf numFmtId="3" fontId="41" fillId="26" borderId="2" xfId="35" applyNumberFormat="1" applyFont="1" applyFill="1" applyAlignment="1">
      <alignment vertical="center"/>
    </xf>
    <xf numFmtId="180" fontId="41" fillId="26" borderId="2" xfId="35" applyNumberFormat="1" applyFont="1" applyFill="1" applyAlignment="1">
      <alignment vertical="center"/>
    </xf>
    <xf numFmtId="0" fontId="41" fillId="26" borderId="2" xfId="35" applyFont="1" applyFill="1" applyAlignment="1">
      <alignment vertical="center"/>
    </xf>
    <xf numFmtId="0" fontId="53" fillId="43" borderId="2" xfId="35" applyFont="1" applyFill="1" applyAlignment="1">
      <alignment horizontal="left" vertical="center" indent="1"/>
    </xf>
    <xf numFmtId="180" fontId="53" fillId="43" borderId="2" xfId="35" applyNumberFormat="1" applyFont="1" applyFill="1" applyAlignment="1">
      <alignment vertical="center"/>
    </xf>
    <xf numFmtId="0" fontId="53" fillId="43" borderId="2" xfId="35" applyFont="1" applyFill="1" applyAlignment="1">
      <alignment vertical="center"/>
    </xf>
    <xf numFmtId="182" fontId="53" fillId="43" borderId="2" xfId="35" applyNumberFormat="1" applyFont="1" applyFill="1" applyAlignment="1">
      <alignment vertical="center"/>
    </xf>
    <xf numFmtId="3" fontId="53" fillId="43" borderId="2" xfId="35" applyNumberFormat="1" applyFont="1" applyFill="1" applyAlignment="1">
      <alignment vertical="center"/>
    </xf>
    <xf numFmtId="0" fontId="54" fillId="43" borderId="2" xfId="35" applyFont="1" applyFill="1" applyAlignment="1">
      <alignment horizontal="left" vertical="center" indent="1"/>
    </xf>
    <xf numFmtId="0" fontId="53" fillId="43" borderId="3" xfId="36" applyFont="1" applyFill="1" applyAlignment="1">
      <alignment horizontal="left" vertical="center" indent="1"/>
    </xf>
    <xf numFmtId="3" fontId="41" fillId="26" borderId="3" xfId="36" applyNumberFormat="1" applyFont="1" applyFill="1" applyAlignment="1">
      <alignment vertical="center"/>
    </xf>
    <xf numFmtId="180" fontId="53" fillId="43" borderId="3" xfId="36" applyNumberFormat="1" applyFont="1" applyFill="1" applyAlignment="1">
      <alignment vertical="center"/>
    </xf>
    <xf numFmtId="0" fontId="53" fillId="43" borderId="3" xfId="36" applyFont="1" applyFill="1" applyAlignment="1">
      <alignment vertical="center"/>
    </xf>
    <xf numFmtId="182" fontId="53" fillId="43" borderId="3" xfId="36" applyNumberFormat="1" applyFont="1" applyFill="1" applyAlignment="1">
      <alignment vertical="center"/>
    </xf>
    <xf numFmtId="3" fontId="53" fillId="43" borderId="3" xfId="36" applyNumberFormat="1" applyFont="1" applyFill="1" applyAlignment="1">
      <alignment vertical="center"/>
    </xf>
    <xf numFmtId="0" fontId="41" fillId="26" borderId="16" xfId="35" applyFont="1" applyFill="1" applyBorder="1" applyAlignment="1">
      <alignment vertical="center"/>
    </xf>
    <xf numFmtId="0" fontId="53" fillId="43" borderId="16" xfId="35" applyFont="1" applyFill="1" applyBorder="1" applyAlignment="1">
      <alignment vertical="center"/>
    </xf>
    <xf numFmtId="180" fontId="53" fillId="43" borderId="16" xfId="35" applyNumberFormat="1" applyFont="1" applyFill="1" applyBorder="1" applyAlignment="1">
      <alignment vertical="center"/>
    </xf>
    <xf numFmtId="3" fontId="53" fillId="43" borderId="17" xfId="36" applyNumberFormat="1" applyFont="1" applyFill="1" applyBorder="1" applyAlignment="1">
      <alignment vertical="center"/>
    </xf>
    <xf numFmtId="0" fontId="41" fillId="26" borderId="18" xfId="35" applyFont="1" applyFill="1" applyBorder="1" applyAlignment="1">
      <alignment vertical="center"/>
    </xf>
    <xf numFmtId="0" fontId="53" fillId="43" borderId="18" xfId="35" applyFont="1" applyFill="1" applyBorder="1" applyAlignment="1">
      <alignment vertical="center"/>
    </xf>
    <xf numFmtId="180" fontId="53" fillId="43" borderId="18" xfId="35" applyNumberFormat="1" applyFont="1" applyFill="1" applyBorder="1" applyAlignment="1">
      <alignment vertical="center"/>
    </xf>
    <xf numFmtId="3" fontId="55" fillId="43" borderId="19" xfId="36" applyNumberFormat="1" applyFont="1" applyFill="1" applyBorder="1" applyAlignment="1">
      <alignment vertical="center"/>
    </xf>
    <xf numFmtId="3" fontId="41" fillId="26" borderId="2" xfId="35" applyNumberFormat="1" applyFont="1" applyFill="1" applyBorder="1" applyAlignment="1">
      <alignment vertical="center"/>
    </xf>
    <xf numFmtId="3" fontId="53" fillId="43" borderId="20" xfId="35" applyNumberFormat="1" applyFont="1" applyFill="1" applyBorder="1" applyAlignment="1">
      <alignment vertical="center"/>
    </xf>
    <xf numFmtId="3" fontId="55" fillId="43" borderId="21" xfId="36" applyNumberFormat="1" applyFont="1" applyFill="1" applyBorder="1" applyAlignment="1">
      <alignment vertical="center"/>
    </xf>
    <xf numFmtId="3" fontId="41" fillId="26" borderId="16" xfId="35" applyNumberFormat="1" applyFont="1" applyFill="1" applyBorder="1" applyAlignment="1">
      <alignment vertical="center"/>
    </xf>
    <xf numFmtId="3" fontId="53" fillId="43" borderId="16" xfId="35" applyNumberFormat="1" applyFont="1" applyFill="1" applyBorder="1" applyAlignment="1">
      <alignment vertical="center"/>
    </xf>
    <xf numFmtId="0" fontId="53" fillId="43" borderId="17" xfId="36" applyFont="1" applyFill="1" applyBorder="1" applyAlignment="1">
      <alignment vertical="center"/>
    </xf>
    <xf numFmtId="3" fontId="41" fillId="26" borderId="18" xfId="35" applyNumberFormat="1" applyFont="1" applyFill="1" applyBorder="1" applyAlignment="1">
      <alignment vertical="center"/>
    </xf>
    <xf numFmtId="3" fontId="53" fillId="43" borderId="18" xfId="35" applyNumberFormat="1" applyFont="1" applyFill="1" applyBorder="1" applyAlignment="1">
      <alignment vertical="center"/>
    </xf>
    <xf numFmtId="0" fontId="55" fillId="43" borderId="19" xfId="36" applyFont="1" applyFill="1" applyBorder="1" applyAlignment="1">
      <alignment vertical="center"/>
    </xf>
    <xf numFmtId="0" fontId="56" fillId="43" borderId="22" xfId="0" applyFont="1" applyFill="1" applyBorder="1" applyAlignment="1">
      <alignment horizontal="left" indent="1"/>
    </xf>
    <xf numFmtId="0" fontId="56" fillId="43" borderId="0" xfId="0" applyFont="1" applyFill="1" applyBorder="1" applyAlignment="1">
      <alignment horizontal="left" indent="1"/>
    </xf>
    <xf numFmtId="0" fontId="56" fillId="43" borderId="23" xfId="0" applyFont="1" applyFill="1" applyBorder="1" applyAlignment="1">
      <alignment horizontal="left" indent="1"/>
    </xf>
    <xf numFmtId="0" fontId="56" fillId="43" borderId="24" xfId="0" applyFont="1" applyFill="1" applyBorder="1" applyAlignment="1">
      <alignment horizontal="left" indent="1"/>
    </xf>
    <xf numFmtId="0" fontId="56" fillId="43" borderId="25" xfId="0" applyFont="1" applyFill="1" applyBorder="1" applyAlignment="1">
      <alignment horizontal="left" indent="1"/>
    </xf>
    <xf numFmtId="0" fontId="56" fillId="43" borderId="26" xfId="0" applyFont="1" applyFill="1" applyBorder="1" applyAlignment="1">
      <alignment horizontal="left" indent="1"/>
    </xf>
    <xf numFmtId="0" fontId="57" fillId="43" borderId="25" xfId="0" applyFont="1" applyFill="1" applyBorder="1" applyAlignment="1">
      <alignment horizontal="left" indent="1"/>
    </xf>
    <xf numFmtId="0" fontId="57" fillId="43" borderId="0" xfId="0" applyFont="1" applyFill="1" applyBorder="1" applyAlignment="1">
      <alignment horizontal="left" indent="1"/>
    </xf>
    <xf numFmtId="0" fontId="57" fillId="43" borderId="26" xfId="0" applyFont="1" applyFill="1" applyBorder="1" applyAlignment="1">
      <alignment horizontal="left" indent="1"/>
    </xf>
    <xf numFmtId="0" fontId="40" fillId="43" borderId="27" xfId="0" applyFont="1" applyFill="1" applyBorder="1" applyAlignment="1">
      <alignment horizontal="left" indent="1"/>
    </xf>
    <xf numFmtId="0" fontId="40" fillId="43" borderId="28" xfId="0" applyFont="1" applyFill="1" applyBorder="1" applyAlignment="1">
      <alignment horizontal="left" indent="1"/>
    </xf>
    <xf numFmtId="0" fontId="40" fillId="43" borderId="29" xfId="0" applyFont="1" applyFill="1" applyBorder="1" applyAlignment="1">
      <alignment horizontal="left" indent="1"/>
    </xf>
    <xf numFmtId="0" fontId="35" fillId="39" borderId="2" xfId="35" applyFill="1" applyAlignment="1">
      <alignment horizontal="left" vertical="center" wrapText="1" indent="1"/>
    </xf>
    <xf numFmtId="3" fontId="41" fillId="26" borderId="2" xfId="35" applyNumberFormat="1" applyFont="1" applyFill="1" applyAlignment="1">
      <alignment horizontal="right" vertical="center"/>
    </xf>
    <xf numFmtId="3" fontId="53" fillId="43" borderId="2" xfId="35" applyNumberFormat="1" applyFont="1" applyFill="1" applyAlignment="1">
      <alignment horizontal="right" vertical="center"/>
    </xf>
    <xf numFmtId="0" fontId="41" fillId="26" borderId="2" xfId="35" applyFont="1" applyFill="1" applyAlignment="1">
      <alignment horizontal="left" vertical="center" wrapText="1" indent="1"/>
    </xf>
    <xf numFmtId="180" fontId="41" fillId="26" borderId="2" xfId="35" applyNumberFormat="1" applyFont="1" applyFill="1" applyAlignment="1">
      <alignment horizontal="right" vertical="center"/>
    </xf>
    <xf numFmtId="0" fontId="53" fillId="43" borderId="2" xfId="35" applyFont="1" applyFill="1" applyAlignment="1">
      <alignment horizontal="left" vertical="center" wrapText="1" indent="1"/>
    </xf>
    <xf numFmtId="180" fontId="53" fillId="43" borderId="2" xfId="35" applyNumberFormat="1" applyFont="1" applyFill="1" applyAlignment="1">
      <alignment horizontal="right" vertical="center"/>
    </xf>
    <xf numFmtId="1" fontId="53" fillId="43" borderId="2" xfId="35" applyNumberFormat="1" applyFont="1" applyFill="1" applyAlignment="1">
      <alignment horizontal="right" vertical="center"/>
    </xf>
    <xf numFmtId="0" fontId="53" fillId="43" borderId="2" xfId="35" applyFont="1" applyFill="1" applyAlignment="1">
      <alignment horizontal="right" vertical="center"/>
    </xf>
    <xf numFmtId="0" fontId="53" fillId="43" borderId="3" xfId="36" applyFont="1" applyFill="1" applyAlignment="1">
      <alignment horizontal="left" vertical="center" wrapText="1" indent="1"/>
    </xf>
    <xf numFmtId="3" fontId="53" fillId="43" borderId="3" xfId="36" applyNumberFormat="1" applyFont="1" applyFill="1" applyAlignment="1">
      <alignment horizontal="right" vertical="center"/>
    </xf>
    <xf numFmtId="180" fontId="53" fillId="43" borderId="3" xfId="36" applyNumberFormat="1" applyFont="1" applyFill="1" applyAlignment="1">
      <alignment horizontal="right" vertical="center"/>
    </xf>
    <xf numFmtId="0" fontId="53" fillId="43" borderId="3" xfId="36" applyFont="1" applyFill="1" applyAlignment="1">
      <alignment horizontal="right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rrecto" xfId="44"/>
    <cellStyle name="Encabez. 1" xfId="45"/>
    <cellStyle name="Encabez. 2" xfId="46"/>
    <cellStyle name="Encabezado 3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xplicación" xfId="57"/>
    <cellStyle name="fuente1" xfId="58"/>
    <cellStyle name="Hyperlink" xfId="59"/>
    <cellStyle name="Followed Hyperlink" xfId="60"/>
    <cellStyle name="Incorrecto" xfId="61"/>
    <cellStyle name="Comma" xfId="62"/>
    <cellStyle name="Comma [0]" xfId="63"/>
    <cellStyle name="mio" xfId="64"/>
    <cellStyle name="Currency" xfId="65"/>
    <cellStyle name="Currency [0]" xfId="66"/>
    <cellStyle name="Neutral" xfId="67"/>
    <cellStyle name="Normal_cuadros para SEC septiembre 02 de Hoteles" xfId="68"/>
    <cellStyle name="Normal_Hoja1" xfId="69"/>
    <cellStyle name="Nota" xfId="70"/>
    <cellStyle name="Pato" xfId="71"/>
    <cellStyle name="Percent" xfId="72"/>
    <cellStyle name="Salida" xfId="73"/>
    <cellStyle name="titulo" xfId="74"/>
    <cellStyle name="Título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9"/>
  <sheetViews>
    <sheetView zoomScale="125" zoomScaleNormal="125" workbookViewId="0" topLeftCell="A8">
      <selection activeCell="A41" sqref="A1:AD41"/>
    </sheetView>
  </sheetViews>
  <sheetFormatPr defaultColWidth="11.57421875" defaultRowHeight="12.75"/>
  <cols>
    <col min="1" max="1" width="34.7109375" style="4" bestFit="1" customWidth="1"/>
    <col min="2" max="2" width="9.421875" style="4" customWidth="1"/>
    <col min="3" max="3" width="7.7109375" style="4" customWidth="1"/>
    <col min="4" max="22" width="6.7109375" style="4" customWidth="1"/>
    <col min="23" max="23" width="0.9921875" style="4" customWidth="1"/>
    <col min="24" max="24" width="6.7109375" style="4" customWidth="1"/>
    <col min="25" max="25" width="7.8515625" style="4" customWidth="1"/>
    <col min="26" max="26" width="0.85546875" style="4" customWidth="1"/>
    <col min="27" max="27" width="6.28125" style="4" customWidth="1"/>
    <col min="28" max="28" width="8.421875" style="4" customWidth="1"/>
    <col min="29" max="29" width="0.9921875" style="4" customWidth="1"/>
    <col min="30" max="30" width="8.421875" style="4" customWidth="1"/>
    <col min="31" max="16384" width="11.421875" style="4" customWidth="1"/>
  </cols>
  <sheetData>
    <row r="1" spans="1:30" s="1" customFormat="1" ht="37.5" customHeight="1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2" customFormat="1" ht="18.75" customHeight="1">
      <c r="A2" s="10" t="s">
        <v>44</v>
      </c>
      <c r="B2" s="11">
        <v>2010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2" customFormat="1" ht="18.75" customHeight="1">
      <c r="A3" s="10"/>
      <c r="B3" s="12" t="s">
        <v>15</v>
      </c>
      <c r="C3" s="12" t="s">
        <v>14</v>
      </c>
      <c r="D3" s="12" t="s">
        <v>53</v>
      </c>
      <c r="E3" s="12" t="s">
        <v>14</v>
      </c>
      <c r="F3" s="12" t="s">
        <v>54</v>
      </c>
      <c r="G3" s="12" t="s">
        <v>14</v>
      </c>
      <c r="H3" s="12" t="s">
        <v>55</v>
      </c>
      <c r="I3" s="12" t="s">
        <v>14</v>
      </c>
      <c r="J3" s="12" t="s">
        <v>56</v>
      </c>
      <c r="K3" s="12" t="s">
        <v>14</v>
      </c>
      <c r="L3" s="12" t="s">
        <v>57</v>
      </c>
      <c r="M3" s="12" t="s">
        <v>14</v>
      </c>
      <c r="N3" s="12" t="s">
        <v>47</v>
      </c>
      <c r="O3" s="12" t="s">
        <v>14</v>
      </c>
      <c r="P3" s="12" t="s">
        <v>48</v>
      </c>
      <c r="Q3" s="12" t="s">
        <v>14</v>
      </c>
      <c r="R3" s="12" t="s">
        <v>63</v>
      </c>
      <c r="S3" s="12" t="s">
        <v>14</v>
      </c>
      <c r="T3" s="12" t="s">
        <v>49</v>
      </c>
      <c r="U3" s="12" t="s">
        <v>14</v>
      </c>
      <c r="V3" s="11" t="s">
        <v>50</v>
      </c>
      <c r="W3" s="11"/>
      <c r="X3" s="12" t="s">
        <v>14</v>
      </c>
      <c r="Y3" s="12" t="s">
        <v>51</v>
      </c>
      <c r="Z3" s="12"/>
      <c r="AA3" s="12" t="s">
        <v>14</v>
      </c>
      <c r="AB3" s="12" t="s">
        <v>52</v>
      </c>
      <c r="AC3" s="12"/>
      <c r="AD3" s="12" t="s">
        <v>14</v>
      </c>
    </row>
    <row r="4" spans="1:30" s="3" customFormat="1" ht="21" customHeight="1">
      <c r="A4" s="13" t="s">
        <v>15</v>
      </c>
      <c r="B4" s="14">
        <f>SUM(B5:B35)</f>
        <v>11528.000000000004</v>
      </c>
      <c r="C4" s="15">
        <f>SUM(C5:C35)</f>
        <v>99.99999999999994</v>
      </c>
      <c r="D4" s="16">
        <f>SUM(D5:D35)</f>
        <v>823</v>
      </c>
      <c r="E4" s="15">
        <v>100</v>
      </c>
      <c r="F4" s="16">
        <f>SUM(F5:F35)</f>
        <v>862</v>
      </c>
      <c r="G4" s="15">
        <v>100</v>
      </c>
      <c r="H4" s="14">
        <f>SUM(H5:H35)</f>
        <v>1125</v>
      </c>
      <c r="I4" s="15">
        <v>100</v>
      </c>
      <c r="J4" s="14">
        <f>SUM(J5:J35)</f>
        <v>1038</v>
      </c>
      <c r="K4" s="15">
        <v>100</v>
      </c>
      <c r="L4" s="16">
        <f>SUM(L5:L35)</f>
        <v>799</v>
      </c>
      <c r="M4" s="15">
        <v>100</v>
      </c>
      <c r="N4" s="16">
        <f>SUM(N5:N35)</f>
        <v>947</v>
      </c>
      <c r="O4" s="15">
        <v>100</v>
      </c>
      <c r="P4" s="16">
        <f>SUM(P5:P35)</f>
        <v>901</v>
      </c>
      <c r="Q4" s="15">
        <v>100</v>
      </c>
      <c r="R4" s="14">
        <f>SUM(R5:R35)</f>
        <v>1046</v>
      </c>
      <c r="S4" s="15">
        <v>100</v>
      </c>
      <c r="T4" s="14">
        <f>SUM(T5:T35)</f>
        <v>1044</v>
      </c>
      <c r="U4" s="15">
        <v>100</v>
      </c>
      <c r="V4" s="40">
        <v>837</v>
      </c>
      <c r="W4" s="43"/>
      <c r="X4" s="15">
        <v>100</v>
      </c>
      <c r="Y4" s="14">
        <v>1019</v>
      </c>
      <c r="Z4" s="37"/>
      <c r="AA4" s="15">
        <v>100</v>
      </c>
      <c r="AB4" s="29">
        <v>887</v>
      </c>
      <c r="AC4" s="33"/>
      <c r="AD4" s="15">
        <v>100</v>
      </c>
    </row>
    <row r="5" spans="1:30" ht="21" customHeight="1">
      <c r="A5" s="17" t="s">
        <v>22</v>
      </c>
      <c r="B5" s="14">
        <f>SUM(D5,F5,H5,J5,M5,L5,M5,N5,P5,R5,T5,V5,Y5,AB5)</f>
        <v>43.75093867334168</v>
      </c>
      <c r="C5" s="18">
        <f>(B5*100/$B$4)</f>
        <v>0.3795188989706945</v>
      </c>
      <c r="D5" s="19">
        <v>5</v>
      </c>
      <c r="E5" s="20">
        <v>0.6075334143377886</v>
      </c>
      <c r="F5" s="19">
        <v>6</v>
      </c>
      <c r="G5" s="20">
        <v>0.6960556844547564</v>
      </c>
      <c r="H5" s="21">
        <v>6</v>
      </c>
      <c r="I5" s="18">
        <v>0.5333333333333333</v>
      </c>
      <c r="J5" s="21">
        <v>4</v>
      </c>
      <c r="K5" s="18">
        <v>0.3853564547206166</v>
      </c>
      <c r="L5" s="19">
        <v>3</v>
      </c>
      <c r="M5" s="18">
        <v>0.37546933667083854</v>
      </c>
      <c r="N5" s="19">
        <v>3</v>
      </c>
      <c r="O5" s="18">
        <v>0.3167898627243928</v>
      </c>
      <c r="P5" s="19">
        <v>3</v>
      </c>
      <c r="Q5" s="18">
        <v>0.33296337402885684</v>
      </c>
      <c r="R5" s="21">
        <v>3</v>
      </c>
      <c r="S5" s="18">
        <v>0.28680688336520077</v>
      </c>
      <c r="T5" s="21">
        <v>3</v>
      </c>
      <c r="U5" s="18">
        <v>0.28735632183908044</v>
      </c>
      <c r="V5" s="41">
        <v>3</v>
      </c>
      <c r="W5" s="44"/>
      <c r="X5" s="18">
        <v>0.35842293906810035</v>
      </c>
      <c r="Y5" s="21">
        <v>3</v>
      </c>
      <c r="Z5" s="38"/>
      <c r="AA5" s="18">
        <v>0.2944062806673209</v>
      </c>
      <c r="AB5" s="30">
        <v>1</v>
      </c>
      <c r="AC5" s="34"/>
      <c r="AD5" s="18">
        <v>0.11273957158962795</v>
      </c>
    </row>
    <row r="6" spans="1:30" ht="21" customHeight="1">
      <c r="A6" s="17" t="s">
        <v>0</v>
      </c>
      <c r="B6" s="14">
        <f aca="true" t="shared" si="0" ref="B6:B35">SUM(D6,F6,H6,J6,M6,L6,M6,N6,P6,R6,T6,V6,Y6,AB6)</f>
        <v>684.7672090112641</v>
      </c>
      <c r="C6" s="18">
        <f aca="true" t="shared" si="1" ref="C6:C35">(B6*100/$B$4)</f>
        <v>5.940034776294794</v>
      </c>
      <c r="D6" s="19">
        <v>47</v>
      </c>
      <c r="E6" s="20">
        <v>5.710814094775213</v>
      </c>
      <c r="F6" s="19">
        <v>40</v>
      </c>
      <c r="G6" s="20">
        <v>4.640371229698376</v>
      </c>
      <c r="H6" s="21">
        <v>69</v>
      </c>
      <c r="I6" s="18">
        <v>6.133333333333334</v>
      </c>
      <c r="J6" s="21">
        <v>72</v>
      </c>
      <c r="K6" s="18">
        <v>6.936416184971098</v>
      </c>
      <c r="L6" s="19">
        <v>55</v>
      </c>
      <c r="M6" s="18">
        <v>6.88360450563204</v>
      </c>
      <c r="N6" s="19">
        <v>49</v>
      </c>
      <c r="O6" s="18">
        <v>5.174234424498416</v>
      </c>
      <c r="P6" s="19">
        <v>55</v>
      </c>
      <c r="Q6" s="18">
        <v>6.1043285238623755</v>
      </c>
      <c r="R6" s="21">
        <v>71</v>
      </c>
      <c r="S6" s="18">
        <v>6.7877629063097515</v>
      </c>
      <c r="T6" s="21">
        <v>57</v>
      </c>
      <c r="U6" s="18">
        <v>5.459770114942529</v>
      </c>
      <c r="V6" s="41">
        <v>50</v>
      </c>
      <c r="W6" s="44"/>
      <c r="X6" s="18">
        <v>5.973715651135006</v>
      </c>
      <c r="Y6" s="21">
        <v>52</v>
      </c>
      <c r="Z6" s="38"/>
      <c r="AA6" s="18">
        <v>5.103042198233562</v>
      </c>
      <c r="AB6" s="30">
        <v>54</v>
      </c>
      <c r="AC6" s="34"/>
      <c r="AD6" s="18">
        <v>6.08793686583991</v>
      </c>
    </row>
    <row r="7" spans="1:30" ht="21" customHeight="1">
      <c r="A7" s="17" t="s">
        <v>65</v>
      </c>
      <c r="B7" s="14">
        <f t="shared" si="0"/>
        <v>1182.5219023779723</v>
      </c>
      <c r="C7" s="18">
        <f t="shared" si="1"/>
        <v>10.25782358065555</v>
      </c>
      <c r="D7" s="19">
        <v>72</v>
      </c>
      <c r="E7" s="20">
        <v>8.748481166464156</v>
      </c>
      <c r="F7" s="19">
        <v>78</v>
      </c>
      <c r="G7" s="20">
        <v>9.048723897911833</v>
      </c>
      <c r="H7" s="21">
        <v>104</v>
      </c>
      <c r="I7" s="18">
        <v>9.244444444444444</v>
      </c>
      <c r="J7" s="21">
        <v>110</v>
      </c>
      <c r="K7" s="18">
        <v>10.597302504816955</v>
      </c>
      <c r="L7" s="19">
        <v>70</v>
      </c>
      <c r="M7" s="18">
        <v>8.760951188986233</v>
      </c>
      <c r="N7" s="19">
        <v>105</v>
      </c>
      <c r="O7" s="18">
        <v>11.08764519535375</v>
      </c>
      <c r="P7" s="19">
        <v>98</v>
      </c>
      <c r="Q7" s="18">
        <v>10.876803551609322</v>
      </c>
      <c r="R7" s="21">
        <v>113</v>
      </c>
      <c r="S7" s="18">
        <v>10.803059273422562</v>
      </c>
      <c r="T7" s="21">
        <v>117</v>
      </c>
      <c r="U7" s="18">
        <v>11.206896551724139</v>
      </c>
      <c r="V7" s="41">
        <v>82</v>
      </c>
      <c r="W7" s="44"/>
      <c r="X7" s="18">
        <v>9.79689366786141</v>
      </c>
      <c r="Y7" s="21">
        <v>122</v>
      </c>
      <c r="Z7" s="38"/>
      <c r="AA7" s="18">
        <v>11.97252208047105</v>
      </c>
      <c r="AB7" s="30">
        <v>94</v>
      </c>
      <c r="AC7" s="34"/>
      <c r="AD7" s="18">
        <v>10.597519729425029</v>
      </c>
    </row>
    <row r="8" spans="1:30" ht="21" customHeight="1">
      <c r="A8" s="17" t="s">
        <v>1</v>
      </c>
      <c r="B8" s="14">
        <f t="shared" si="0"/>
        <v>227.00876095118898</v>
      </c>
      <c r="C8" s="18">
        <f t="shared" si="1"/>
        <v>1.9691946647396676</v>
      </c>
      <c r="D8" s="19">
        <v>14</v>
      </c>
      <c r="E8" s="20">
        <v>1.701093560145808</v>
      </c>
      <c r="F8" s="19">
        <v>21</v>
      </c>
      <c r="G8" s="20">
        <v>2.4361948955916475</v>
      </c>
      <c r="H8" s="21">
        <v>22</v>
      </c>
      <c r="I8" s="18">
        <v>1.9555555555555555</v>
      </c>
      <c r="J8" s="21">
        <v>23</v>
      </c>
      <c r="K8" s="18">
        <v>2.2157996146435455</v>
      </c>
      <c r="L8" s="19">
        <v>28</v>
      </c>
      <c r="M8" s="18">
        <v>3.504380475594493</v>
      </c>
      <c r="N8" s="19">
        <v>15</v>
      </c>
      <c r="O8" s="18">
        <v>1.583949313621964</v>
      </c>
      <c r="P8" s="19">
        <v>18</v>
      </c>
      <c r="Q8" s="18">
        <v>1.997780244173141</v>
      </c>
      <c r="R8" s="21">
        <v>23</v>
      </c>
      <c r="S8" s="18">
        <v>2.198852772466539</v>
      </c>
      <c r="T8" s="21">
        <v>16</v>
      </c>
      <c r="U8" s="18">
        <v>1.5325670498084292</v>
      </c>
      <c r="V8" s="41">
        <v>15</v>
      </c>
      <c r="W8" s="44"/>
      <c r="X8" s="18">
        <v>1.7921146953405018</v>
      </c>
      <c r="Y8" s="21">
        <v>15</v>
      </c>
      <c r="Z8" s="38"/>
      <c r="AA8" s="18">
        <v>1.4720314033366044</v>
      </c>
      <c r="AB8" s="30">
        <v>10</v>
      </c>
      <c r="AC8" s="34"/>
      <c r="AD8" s="18">
        <v>1.1273957158962795</v>
      </c>
    </row>
    <row r="9" spans="1:30" ht="21" customHeight="1">
      <c r="A9" s="17" t="s">
        <v>2</v>
      </c>
      <c r="B9" s="14">
        <f t="shared" si="0"/>
        <v>19.500625782227786</v>
      </c>
      <c r="C9" s="18">
        <f t="shared" si="1"/>
        <v>0.16915879408594534</v>
      </c>
      <c r="D9" s="19">
        <v>2</v>
      </c>
      <c r="E9" s="20">
        <v>0.24301336573511542</v>
      </c>
      <c r="F9" s="19">
        <v>1</v>
      </c>
      <c r="G9" s="20">
        <v>0.11600928074245939</v>
      </c>
      <c r="H9" s="21" t="s">
        <v>60</v>
      </c>
      <c r="I9" s="18" t="s">
        <v>60</v>
      </c>
      <c r="J9" s="21">
        <v>2</v>
      </c>
      <c r="K9" s="18">
        <v>0.1926782273603083</v>
      </c>
      <c r="L9" s="19">
        <v>2</v>
      </c>
      <c r="M9" s="18">
        <v>0.2503128911138924</v>
      </c>
      <c r="N9" s="19">
        <v>5</v>
      </c>
      <c r="O9" s="18">
        <v>0.5279831045406547</v>
      </c>
      <c r="P9" s="19">
        <v>1</v>
      </c>
      <c r="Q9" s="18">
        <v>0.11098779134295228</v>
      </c>
      <c r="R9" s="21">
        <v>1</v>
      </c>
      <c r="S9" s="18">
        <v>0.09560229445506692</v>
      </c>
      <c r="T9" s="21">
        <v>3</v>
      </c>
      <c r="U9" s="18">
        <v>0.28735632183908044</v>
      </c>
      <c r="V9" s="30" t="s">
        <v>16</v>
      </c>
      <c r="W9" s="34"/>
      <c r="X9" s="18" t="s">
        <v>16</v>
      </c>
      <c r="Y9" s="21" t="s">
        <v>16</v>
      </c>
      <c r="Z9" s="38"/>
      <c r="AA9" s="18" t="s">
        <v>16</v>
      </c>
      <c r="AB9" s="30">
        <v>2</v>
      </c>
      <c r="AC9" s="34"/>
      <c r="AD9" s="18">
        <v>0.2254791431792559</v>
      </c>
    </row>
    <row r="10" spans="1:30" ht="21" customHeight="1">
      <c r="A10" s="17" t="s">
        <v>23</v>
      </c>
      <c r="B10" s="14">
        <f t="shared" si="0"/>
        <v>122.75093867334168</v>
      </c>
      <c r="C10" s="18">
        <f t="shared" si="1"/>
        <v>1.064806893418994</v>
      </c>
      <c r="D10" s="19">
        <v>3</v>
      </c>
      <c r="E10" s="20">
        <v>0.3645200486026732</v>
      </c>
      <c r="F10" s="19">
        <v>9</v>
      </c>
      <c r="G10" s="20">
        <v>1.0440835266821347</v>
      </c>
      <c r="H10" s="21">
        <v>11</v>
      </c>
      <c r="I10" s="18">
        <v>0.9777777777777777</v>
      </c>
      <c r="J10" s="21">
        <v>10</v>
      </c>
      <c r="K10" s="18">
        <v>0.9633911368015414</v>
      </c>
      <c r="L10" s="19">
        <v>3</v>
      </c>
      <c r="M10" s="18">
        <v>0.37546933667083854</v>
      </c>
      <c r="N10" s="19">
        <v>15</v>
      </c>
      <c r="O10" s="18">
        <v>1.583949313621964</v>
      </c>
      <c r="P10" s="19">
        <v>6</v>
      </c>
      <c r="Q10" s="18">
        <v>0.6659267480577137</v>
      </c>
      <c r="R10" s="21">
        <v>27</v>
      </c>
      <c r="S10" s="18">
        <v>2.581261950286807</v>
      </c>
      <c r="T10" s="21">
        <v>16</v>
      </c>
      <c r="U10" s="18">
        <v>1.5325670498084292</v>
      </c>
      <c r="V10" s="41">
        <v>7</v>
      </c>
      <c r="W10" s="44"/>
      <c r="X10" s="18">
        <v>0.8363201911589009</v>
      </c>
      <c r="Y10" s="21">
        <v>7</v>
      </c>
      <c r="Z10" s="38"/>
      <c r="AA10" s="18">
        <v>0.6869479882237488</v>
      </c>
      <c r="AB10" s="30">
        <v>8</v>
      </c>
      <c r="AC10" s="34"/>
      <c r="AD10" s="18">
        <v>0.9019165727170236</v>
      </c>
    </row>
    <row r="11" spans="1:30" ht="21" customHeight="1">
      <c r="A11" s="17" t="s">
        <v>3</v>
      </c>
      <c r="B11" s="14">
        <f t="shared" si="0"/>
        <v>1512.2866082603255</v>
      </c>
      <c r="C11" s="18">
        <f t="shared" si="1"/>
        <v>13.11837793424987</v>
      </c>
      <c r="D11" s="19">
        <v>100</v>
      </c>
      <c r="E11" s="20">
        <v>12.15066828675577</v>
      </c>
      <c r="F11" s="19">
        <v>151</v>
      </c>
      <c r="G11" s="20">
        <v>17.51740139211137</v>
      </c>
      <c r="H11" s="21">
        <v>164</v>
      </c>
      <c r="I11" s="18">
        <v>14.577777777777778</v>
      </c>
      <c r="J11" s="21">
        <v>180</v>
      </c>
      <c r="K11" s="18">
        <v>17.341040462427745</v>
      </c>
      <c r="L11" s="19">
        <v>117</v>
      </c>
      <c r="M11" s="18">
        <v>14.643304130162702</v>
      </c>
      <c r="N11" s="19">
        <v>137</v>
      </c>
      <c r="O11" s="18">
        <v>14.46673706441394</v>
      </c>
      <c r="P11" s="19">
        <v>111</v>
      </c>
      <c r="Q11" s="18">
        <v>12.319644839067703</v>
      </c>
      <c r="R11" s="21">
        <v>129</v>
      </c>
      <c r="S11" s="18">
        <v>12.332695984703633</v>
      </c>
      <c r="T11" s="21">
        <v>115</v>
      </c>
      <c r="U11" s="18">
        <v>11.015325670498084</v>
      </c>
      <c r="V11" s="41">
        <v>69</v>
      </c>
      <c r="W11" s="44"/>
      <c r="X11" s="18">
        <v>8.243727598566307</v>
      </c>
      <c r="Y11" s="21">
        <v>107</v>
      </c>
      <c r="Z11" s="38"/>
      <c r="AA11" s="18">
        <v>10.500490677134446</v>
      </c>
      <c r="AB11" s="30">
        <v>103</v>
      </c>
      <c r="AC11" s="34"/>
      <c r="AD11" s="18">
        <v>11.61217587373168</v>
      </c>
    </row>
    <row r="12" spans="1:30" ht="21" customHeight="1">
      <c r="A12" s="17" t="s">
        <v>24</v>
      </c>
      <c r="B12" s="14">
        <f t="shared" si="0"/>
        <v>29.250312891113893</v>
      </c>
      <c r="C12" s="18">
        <f t="shared" si="1"/>
        <v>0.25373276276122386</v>
      </c>
      <c r="D12" s="19">
        <v>1</v>
      </c>
      <c r="E12" s="20">
        <v>0.12150668286755771</v>
      </c>
      <c r="F12" s="19">
        <v>3</v>
      </c>
      <c r="G12" s="20">
        <v>0.3480278422273782</v>
      </c>
      <c r="H12" s="21">
        <v>2</v>
      </c>
      <c r="I12" s="18">
        <v>0.17777777777777778</v>
      </c>
      <c r="J12" s="21">
        <v>3</v>
      </c>
      <c r="K12" s="18">
        <v>0.28901734104046245</v>
      </c>
      <c r="L12" s="19">
        <v>1</v>
      </c>
      <c r="M12" s="18">
        <v>0.1251564455569462</v>
      </c>
      <c r="N12" s="19">
        <v>2</v>
      </c>
      <c r="O12" s="18">
        <v>0.21119324181626187</v>
      </c>
      <c r="P12" s="19">
        <v>2</v>
      </c>
      <c r="Q12" s="18">
        <v>0.22197558268590456</v>
      </c>
      <c r="R12" s="21">
        <v>2</v>
      </c>
      <c r="S12" s="18">
        <v>0.19120458891013384</v>
      </c>
      <c r="T12" s="21">
        <v>3</v>
      </c>
      <c r="U12" s="18">
        <v>0.28735632183908044</v>
      </c>
      <c r="V12" s="41">
        <v>4</v>
      </c>
      <c r="W12" s="44"/>
      <c r="X12" s="18">
        <v>0.4778972520908005</v>
      </c>
      <c r="Y12" s="21">
        <v>3</v>
      </c>
      <c r="Z12" s="38"/>
      <c r="AA12" s="18">
        <v>0.2944062806673209</v>
      </c>
      <c r="AB12" s="30">
        <v>3</v>
      </c>
      <c r="AC12" s="34"/>
      <c r="AD12" s="18">
        <v>0.3382187147688839</v>
      </c>
    </row>
    <row r="13" spans="1:30" ht="21" customHeight="1">
      <c r="A13" s="17" t="s">
        <v>4</v>
      </c>
      <c r="B13" s="14">
        <f t="shared" si="0"/>
        <v>30.500625782227786</v>
      </c>
      <c r="C13" s="18">
        <f t="shared" si="1"/>
        <v>0.2645786414141896</v>
      </c>
      <c r="D13" s="19">
        <v>1</v>
      </c>
      <c r="E13" s="20">
        <v>0.12150668286755771</v>
      </c>
      <c r="F13" s="19">
        <v>1</v>
      </c>
      <c r="G13" s="20">
        <v>0.11600928074245939</v>
      </c>
      <c r="H13" s="21">
        <v>1</v>
      </c>
      <c r="I13" s="18">
        <v>0.08888888888888889</v>
      </c>
      <c r="J13" s="21">
        <v>2</v>
      </c>
      <c r="K13" s="18">
        <v>0.1926782273603083</v>
      </c>
      <c r="L13" s="19">
        <v>2</v>
      </c>
      <c r="M13" s="18">
        <v>0.2503128911138924</v>
      </c>
      <c r="N13" s="19">
        <v>8</v>
      </c>
      <c r="O13" s="18">
        <v>0.8447729672650475</v>
      </c>
      <c r="P13" s="19">
        <v>3</v>
      </c>
      <c r="Q13" s="18">
        <v>0.33296337402885684</v>
      </c>
      <c r="R13" s="21">
        <v>5</v>
      </c>
      <c r="S13" s="18">
        <v>0.4780114722753346</v>
      </c>
      <c r="T13" s="21">
        <v>3</v>
      </c>
      <c r="U13" s="18">
        <v>0.28735632183908044</v>
      </c>
      <c r="V13" s="41">
        <v>2</v>
      </c>
      <c r="W13" s="44"/>
      <c r="X13" s="18">
        <v>0.23894862604540024</v>
      </c>
      <c r="Y13" s="21">
        <v>1</v>
      </c>
      <c r="Z13" s="38"/>
      <c r="AA13" s="18">
        <v>0.09813542688910697</v>
      </c>
      <c r="AB13" s="30">
        <v>1</v>
      </c>
      <c r="AC13" s="34"/>
      <c r="AD13" s="18">
        <v>0.11273957158962795</v>
      </c>
    </row>
    <row r="14" spans="1:30" ht="21" customHeight="1">
      <c r="A14" s="17" t="s">
        <v>5</v>
      </c>
      <c r="B14" s="14">
        <f t="shared" si="0"/>
        <v>142.50312891113893</v>
      </c>
      <c r="C14" s="18">
        <f t="shared" si="1"/>
        <v>1.2361478913179986</v>
      </c>
      <c r="D14" s="19">
        <v>16</v>
      </c>
      <c r="E14" s="20">
        <v>1.9441069258809234</v>
      </c>
      <c r="F14" s="19">
        <v>9</v>
      </c>
      <c r="G14" s="20">
        <v>1.0440835266821347</v>
      </c>
      <c r="H14" s="21">
        <v>11</v>
      </c>
      <c r="I14" s="18">
        <v>0.9777777777777777</v>
      </c>
      <c r="J14" s="21">
        <v>9</v>
      </c>
      <c r="K14" s="18">
        <v>0.8670520231213873</v>
      </c>
      <c r="L14" s="19">
        <v>10</v>
      </c>
      <c r="M14" s="18">
        <v>1.2515644555694618</v>
      </c>
      <c r="N14" s="19">
        <v>9</v>
      </c>
      <c r="O14" s="18">
        <v>0.9503695881731784</v>
      </c>
      <c r="P14" s="19">
        <v>17</v>
      </c>
      <c r="Q14" s="18">
        <v>1.8867924528301887</v>
      </c>
      <c r="R14" s="21">
        <v>11</v>
      </c>
      <c r="S14" s="18">
        <v>1.0516252390057361</v>
      </c>
      <c r="T14" s="21">
        <v>15</v>
      </c>
      <c r="U14" s="18">
        <v>1.4367816091954022</v>
      </c>
      <c r="V14" s="41">
        <v>8</v>
      </c>
      <c r="W14" s="44"/>
      <c r="X14" s="18">
        <v>0.955794504181601</v>
      </c>
      <c r="Y14" s="21">
        <v>11</v>
      </c>
      <c r="Z14" s="38"/>
      <c r="AA14" s="18">
        <v>1.0794896957801767</v>
      </c>
      <c r="AB14" s="30">
        <v>14</v>
      </c>
      <c r="AC14" s="34"/>
      <c r="AD14" s="18">
        <v>1.5783540022547915</v>
      </c>
    </row>
    <row r="15" spans="1:30" ht="21" customHeight="1">
      <c r="A15" s="17" t="s">
        <v>6</v>
      </c>
      <c r="B15" s="14">
        <f t="shared" si="0"/>
        <v>316.75469336670835</v>
      </c>
      <c r="C15" s="18">
        <f t="shared" si="1"/>
        <v>2.7476985892323755</v>
      </c>
      <c r="D15" s="19">
        <v>23</v>
      </c>
      <c r="E15" s="20">
        <v>2.7946537059538277</v>
      </c>
      <c r="F15" s="19">
        <v>34</v>
      </c>
      <c r="G15" s="20">
        <v>3.9443155452436196</v>
      </c>
      <c r="H15" s="21">
        <v>39</v>
      </c>
      <c r="I15" s="18">
        <v>3.466666666666667</v>
      </c>
      <c r="J15" s="21">
        <v>22</v>
      </c>
      <c r="K15" s="18">
        <v>2.1194605009633913</v>
      </c>
      <c r="L15" s="19">
        <v>15</v>
      </c>
      <c r="M15" s="18">
        <v>1.8773466833541927</v>
      </c>
      <c r="N15" s="19">
        <v>31</v>
      </c>
      <c r="O15" s="18">
        <v>3.273495248152059</v>
      </c>
      <c r="P15" s="19">
        <v>24</v>
      </c>
      <c r="Q15" s="18">
        <v>2.6637069922308547</v>
      </c>
      <c r="R15" s="21">
        <v>27</v>
      </c>
      <c r="S15" s="18">
        <v>2.581261950286807</v>
      </c>
      <c r="T15" s="21">
        <v>28</v>
      </c>
      <c r="U15" s="18">
        <v>2.681992337164751</v>
      </c>
      <c r="V15" s="41">
        <v>25</v>
      </c>
      <c r="W15" s="44"/>
      <c r="X15" s="18">
        <v>2.986857825567503</v>
      </c>
      <c r="Y15" s="21">
        <v>30</v>
      </c>
      <c r="Z15" s="38"/>
      <c r="AA15" s="18">
        <v>2.944062806673209</v>
      </c>
      <c r="AB15" s="30">
        <v>15</v>
      </c>
      <c r="AC15" s="34"/>
      <c r="AD15" s="18">
        <v>1.6910935738444195</v>
      </c>
    </row>
    <row r="16" spans="1:30" ht="21" customHeight="1">
      <c r="A16" s="17" t="s">
        <v>7</v>
      </c>
      <c r="B16" s="14">
        <f t="shared" si="0"/>
        <v>66.25281602002502</v>
      </c>
      <c r="C16" s="18">
        <f t="shared" si="1"/>
        <v>0.5747121445179129</v>
      </c>
      <c r="D16" s="19">
        <v>5</v>
      </c>
      <c r="E16" s="20">
        <v>0.6075334143377886</v>
      </c>
      <c r="F16" s="19">
        <v>2</v>
      </c>
      <c r="G16" s="20">
        <v>0.23201856148491878</v>
      </c>
      <c r="H16" s="21">
        <v>2</v>
      </c>
      <c r="I16" s="18">
        <v>0.17777777777777778</v>
      </c>
      <c r="J16" s="21">
        <v>8</v>
      </c>
      <c r="K16" s="18">
        <v>0.7707129094412332</v>
      </c>
      <c r="L16" s="19">
        <v>9</v>
      </c>
      <c r="M16" s="18">
        <v>1.1264080100125156</v>
      </c>
      <c r="N16" s="19">
        <v>6</v>
      </c>
      <c r="O16" s="18">
        <v>0.6335797254487856</v>
      </c>
      <c r="P16" s="19">
        <v>3</v>
      </c>
      <c r="Q16" s="18">
        <v>0.33296337402885684</v>
      </c>
      <c r="R16" s="21">
        <v>12</v>
      </c>
      <c r="S16" s="18">
        <v>1.147227533460803</v>
      </c>
      <c r="T16" s="21">
        <v>4</v>
      </c>
      <c r="U16" s="18">
        <v>0.3831417624521073</v>
      </c>
      <c r="V16" s="30" t="s">
        <v>16</v>
      </c>
      <c r="W16" s="34"/>
      <c r="X16" s="18" t="s">
        <v>16</v>
      </c>
      <c r="Y16" s="21">
        <v>10</v>
      </c>
      <c r="Z16" s="38"/>
      <c r="AA16" s="18">
        <v>0.9813542688910697</v>
      </c>
      <c r="AB16" s="30">
        <v>3</v>
      </c>
      <c r="AC16" s="34"/>
      <c r="AD16" s="18">
        <v>0.3382187147688839</v>
      </c>
    </row>
    <row r="17" spans="1:30" ht="21" customHeight="1">
      <c r="A17" s="17" t="s">
        <v>8</v>
      </c>
      <c r="B17" s="14">
        <f t="shared" si="0"/>
        <v>818.7684605757197</v>
      </c>
      <c r="C17" s="18">
        <f t="shared" si="1"/>
        <v>7.102432864119703</v>
      </c>
      <c r="D17" s="19">
        <v>77</v>
      </c>
      <c r="E17" s="20">
        <v>9.356014580801943</v>
      </c>
      <c r="F17" s="19">
        <v>63</v>
      </c>
      <c r="G17" s="20">
        <v>7.3085846867749416</v>
      </c>
      <c r="H17" s="21">
        <v>79</v>
      </c>
      <c r="I17" s="18">
        <v>7.022222222222222</v>
      </c>
      <c r="J17" s="21">
        <v>78</v>
      </c>
      <c r="K17" s="18">
        <v>7.514450867052023</v>
      </c>
      <c r="L17" s="19">
        <v>59</v>
      </c>
      <c r="M17" s="18">
        <v>7.3842302878598245</v>
      </c>
      <c r="N17" s="19">
        <v>46</v>
      </c>
      <c r="O17" s="18">
        <v>4.857444561774023</v>
      </c>
      <c r="P17" s="19">
        <v>73</v>
      </c>
      <c r="Q17" s="18">
        <v>8.102108768035515</v>
      </c>
      <c r="R17" s="21">
        <v>76</v>
      </c>
      <c r="S17" s="18">
        <v>7.265774378585086</v>
      </c>
      <c r="T17" s="21">
        <v>74</v>
      </c>
      <c r="U17" s="18">
        <v>7.088122605363985</v>
      </c>
      <c r="V17" s="41">
        <v>62</v>
      </c>
      <c r="W17" s="44"/>
      <c r="X17" s="18">
        <v>7.407407407407407</v>
      </c>
      <c r="Y17" s="21">
        <v>68</v>
      </c>
      <c r="Z17" s="38"/>
      <c r="AA17" s="18">
        <v>6.673209028459274</v>
      </c>
      <c r="AB17" s="30">
        <v>49</v>
      </c>
      <c r="AC17" s="34"/>
      <c r="AD17" s="18">
        <v>5.52423900789177</v>
      </c>
    </row>
    <row r="18" spans="1:30" ht="21" customHeight="1">
      <c r="A18" s="17" t="s">
        <v>9</v>
      </c>
      <c r="B18" s="14">
        <f t="shared" si="0"/>
        <v>40.251564455569465</v>
      </c>
      <c r="C18" s="18">
        <f t="shared" si="1"/>
        <v>0.34916346682485644</v>
      </c>
      <c r="D18" s="19">
        <v>3</v>
      </c>
      <c r="E18" s="20">
        <v>0.3645200486026732</v>
      </c>
      <c r="F18" s="19">
        <v>1</v>
      </c>
      <c r="G18" s="20">
        <v>0.11600928074245939</v>
      </c>
      <c r="H18" s="21">
        <v>2</v>
      </c>
      <c r="I18" s="18">
        <v>0.17777777777777778</v>
      </c>
      <c r="J18" s="21">
        <v>3</v>
      </c>
      <c r="K18" s="18">
        <v>0.28901734104046245</v>
      </c>
      <c r="L18" s="19">
        <v>5</v>
      </c>
      <c r="M18" s="18">
        <v>0.6257822277847309</v>
      </c>
      <c r="N18" s="19">
        <v>6</v>
      </c>
      <c r="O18" s="18">
        <v>0.6335797254487856</v>
      </c>
      <c r="P18" s="19">
        <v>6</v>
      </c>
      <c r="Q18" s="18">
        <v>0.6659267480577137</v>
      </c>
      <c r="R18" s="21">
        <v>6</v>
      </c>
      <c r="S18" s="18">
        <v>0.5736137667304015</v>
      </c>
      <c r="T18" s="21">
        <v>2</v>
      </c>
      <c r="U18" s="18">
        <v>0.19157088122605365</v>
      </c>
      <c r="V18" s="30">
        <v>2</v>
      </c>
      <c r="W18" s="34"/>
      <c r="X18" s="18">
        <v>0.23894862604540024</v>
      </c>
      <c r="Y18" s="21">
        <v>1</v>
      </c>
      <c r="Z18" s="38"/>
      <c r="AA18" s="18">
        <v>0.09813542688910697</v>
      </c>
      <c r="AB18" s="30">
        <v>2</v>
      </c>
      <c r="AC18" s="34"/>
      <c r="AD18" s="18">
        <v>0.2254791431792559</v>
      </c>
    </row>
    <row r="19" spans="1:30" ht="21" customHeight="1">
      <c r="A19" s="17" t="s">
        <v>25</v>
      </c>
      <c r="B19" s="14">
        <f t="shared" si="0"/>
        <v>441.755944931164</v>
      </c>
      <c r="C19" s="18">
        <f t="shared" si="1"/>
        <v>3.832025892879631</v>
      </c>
      <c r="D19" s="19">
        <v>39</v>
      </c>
      <c r="E19" s="20">
        <v>4.738760631834751</v>
      </c>
      <c r="F19" s="19">
        <v>21</v>
      </c>
      <c r="G19" s="20">
        <v>2.4361948955916475</v>
      </c>
      <c r="H19" s="21">
        <v>41</v>
      </c>
      <c r="I19" s="18">
        <v>3.6444444444444444</v>
      </c>
      <c r="J19" s="21">
        <v>36</v>
      </c>
      <c r="K19" s="18">
        <v>3.468208092485549</v>
      </c>
      <c r="L19" s="19">
        <v>19</v>
      </c>
      <c r="M19" s="18">
        <v>2.3779724655819776</v>
      </c>
      <c r="N19" s="19">
        <v>44</v>
      </c>
      <c r="O19" s="18">
        <v>4.646251319957761</v>
      </c>
      <c r="P19" s="19">
        <v>33</v>
      </c>
      <c r="Q19" s="18">
        <v>3.662597114317425</v>
      </c>
      <c r="R19" s="21">
        <v>43</v>
      </c>
      <c r="S19" s="18">
        <v>4.1108986615678775</v>
      </c>
      <c r="T19" s="21">
        <v>42</v>
      </c>
      <c r="U19" s="18">
        <v>4.022988505747127</v>
      </c>
      <c r="V19" s="41">
        <v>42</v>
      </c>
      <c r="W19" s="44"/>
      <c r="X19" s="18">
        <v>5.017921146953405</v>
      </c>
      <c r="Y19" s="21">
        <v>30</v>
      </c>
      <c r="Z19" s="38"/>
      <c r="AA19" s="18">
        <v>2.944062806673209</v>
      </c>
      <c r="AB19" s="30">
        <v>47</v>
      </c>
      <c r="AC19" s="34"/>
      <c r="AD19" s="18">
        <v>5.2987598647125145</v>
      </c>
    </row>
    <row r="20" spans="1:30" ht="21" customHeight="1">
      <c r="A20" s="17" t="s">
        <v>10</v>
      </c>
      <c r="B20" s="14">
        <f t="shared" si="0"/>
        <v>195.00250312891114</v>
      </c>
      <c r="C20" s="18">
        <f t="shared" si="1"/>
        <v>1.6915553706532884</v>
      </c>
      <c r="D20" s="19">
        <v>14</v>
      </c>
      <c r="E20" s="20">
        <v>1.701093560145808</v>
      </c>
      <c r="F20" s="19">
        <v>11</v>
      </c>
      <c r="G20" s="20">
        <v>1.2761020881670533</v>
      </c>
      <c r="H20" s="21">
        <v>14</v>
      </c>
      <c r="I20" s="18">
        <v>1.2444444444444445</v>
      </c>
      <c r="J20" s="21">
        <v>15</v>
      </c>
      <c r="K20" s="18">
        <v>1.4450867052023122</v>
      </c>
      <c r="L20" s="19">
        <v>8</v>
      </c>
      <c r="M20" s="18">
        <v>1.0012515644555695</v>
      </c>
      <c r="N20" s="19">
        <v>20</v>
      </c>
      <c r="O20" s="18">
        <v>2.1119324181626187</v>
      </c>
      <c r="P20" s="19">
        <v>22</v>
      </c>
      <c r="Q20" s="18">
        <v>2.4417314095449503</v>
      </c>
      <c r="R20" s="21">
        <v>19</v>
      </c>
      <c r="S20" s="18">
        <v>1.8164435946462716</v>
      </c>
      <c r="T20" s="21">
        <v>24</v>
      </c>
      <c r="U20" s="18">
        <v>2.2988505747126435</v>
      </c>
      <c r="V20" s="41">
        <v>15</v>
      </c>
      <c r="W20" s="44"/>
      <c r="X20" s="18">
        <v>1.7921146953405018</v>
      </c>
      <c r="Y20" s="21">
        <v>15</v>
      </c>
      <c r="Z20" s="38"/>
      <c r="AA20" s="18">
        <v>1.4720314033366044</v>
      </c>
      <c r="AB20" s="30">
        <v>16</v>
      </c>
      <c r="AC20" s="34"/>
      <c r="AD20" s="18">
        <v>1.8038331454340473</v>
      </c>
    </row>
    <row r="21" spans="1:30" ht="21" customHeight="1">
      <c r="A21" s="17" t="s">
        <v>62</v>
      </c>
      <c r="B21" s="14">
        <f t="shared" si="0"/>
        <v>140</v>
      </c>
      <c r="C21" s="18">
        <f t="shared" si="1"/>
        <v>1.2144344205412905</v>
      </c>
      <c r="D21" s="19">
        <v>4</v>
      </c>
      <c r="E21" s="20">
        <v>0.48602673147023084</v>
      </c>
      <c r="F21" s="19">
        <v>2</v>
      </c>
      <c r="G21" s="20">
        <v>0.23201856148491878</v>
      </c>
      <c r="H21" s="21">
        <v>3</v>
      </c>
      <c r="I21" s="18">
        <v>0.26666666666666666</v>
      </c>
      <c r="J21" s="21">
        <v>4</v>
      </c>
      <c r="K21" s="18">
        <v>0.3853564547206166</v>
      </c>
      <c r="L21" s="19" t="s">
        <v>16</v>
      </c>
      <c r="M21" s="18" t="s">
        <v>16</v>
      </c>
      <c r="N21" s="19">
        <v>1</v>
      </c>
      <c r="O21" s="18">
        <v>0.10559662090813093</v>
      </c>
      <c r="P21" s="19" t="s">
        <v>16</v>
      </c>
      <c r="Q21" s="18" t="s">
        <v>16</v>
      </c>
      <c r="R21" s="21">
        <v>4</v>
      </c>
      <c r="S21" s="18">
        <v>0.3824091778202677</v>
      </c>
      <c r="T21" s="21">
        <v>20</v>
      </c>
      <c r="U21" s="18">
        <v>1.9157088122605364</v>
      </c>
      <c r="V21" s="41">
        <v>32</v>
      </c>
      <c r="W21" s="44"/>
      <c r="X21" s="18">
        <v>3.823178016726404</v>
      </c>
      <c r="Y21" s="21">
        <v>42</v>
      </c>
      <c r="Z21" s="38"/>
      <c r="AA21" s="18">
        <v>4.121687929342492</v>
      </c>
      <c r="AB21" s="30">
        <v>28</v>
      </c>
      <c r="AC21" s="34"/>
      <c r="AD21" s="18">
        <v>3.156708004509583</v>
      </c>
    </row>
    <row r="22" spans="1:30" ht="21" customHeight="1">
      <c r="A22" s="17" t="s">
        <v>61</v>
      </c>
      <c r="B22" s="14">
        <f t="shared" si="0"/>
        <v>122.50563204005006</v>
      </c>
      <c r="C22" s="18">
        <f t="shared" si="1"/>
        <v>1.0626789732828767</v>
      </c>
      <c r="D22" s="21" t="s">
        <v>60</v>
      </c>
      <c r="E22" s="20" t="s">
        <v>60</v>
      </c>
      <c r="F22" s="21" t="s">
        <v>60</v>
      </c>
      <c r="G22" s="20" t="s">
        <v>60</v>
      </c>
      <c r="H22" s="21">
        <v>24</v>
      </c>
      <c r="I22" s="18">
        <v>2.1333333333333333</v>
      </c>
      <c r="J22" s="21">
        <v>16</v>
      </c>
      <c r="K22" s="18">
        <v>1.5414258188824663</v>
      </c>
      <c r="L22" s="19">
        <v>18</v>
      </c>
      <c r="M22" s="18">
        <v>2.252816020025031</v>
      </c>
      <c r="N22" s="19">
        <v>4</v>
      </c>
      <c r="O22" s="18">
        <v>0.42238648363252373</v>
      </c>
      <c r="P22" s="19">
        <v>4</v>
      </c>
      <c r="Q22" s="18">
        <v>0.4439511653718091</v>
      </c>
      <c r="R22" s="21">
        <v>14</v>
      </c>
      <c r="S22" s="18">
        <v>1.338432122370937</v>
      </c>
      <c r="T22" s="21">
        <v>9</v>
      </c>
      <c r="U22" s="18">
        <v>0.8620689655172413</v>
      </c>
      <c r="V22" s="41">
        <v>5</v>
      </c>
      <c r="W22" s="44"/>
      <c r="X22" s="18">
        <v>0.5973715651135006</v>
      </c>
      <c r="Y22" s="21">
        <v>18</v>
      </c>
      <c r="Z22" s="38"/>
      <c r="AA22" s="18">
        <v>1.7664376840039253</v>
      </c>
      <c r="AB22" s="30">
        <v>6</v>
      </c>
      <c r="AC22" s="34"/>
      <c r="AD22" s="18">
        <v>0.6764374295377678</v>
      </c>
    </row>
    <row r="23" spans="1:30" ht="21" customHeight="1">
      <c r="A23" s="17" t="s">
        <v>26</v>
      </c>
      <c r="B23" s="14">
        <f t="shared" si="0"/>
        <v>97.25281602002504</v>
      </c>
      <c r="C23" s="18">
        <f t="shared" si="1"/>
        <v>0.843622623352056</v>
      </c>
      <c r="D23" s="19">
        <v>7</v>
      </c>
      <c r="E23" s="20">
        <v>0.850546780072904</v>
      </c>
      <c r="F23" s="19">
        <v>12</v>
      </c>
      <c r="G23" s="20">
        <v>1.3921113689095128</v>
      </c>
      <c r="H23" s="21">
        <v>9</v>
      </c>
      <c r="I23" s="18">
        <v>0.8</v>
      </c>
      <c r="J23" s="21">
        <v>9</v>
      </c>
      <c r="K23" s="18">
        <v>0.8670520231213873</v>
      </c>
      <c r="L23" s="19">
        <v>9</v>
      </c>
      <c r="M23" s="18">
        <v>1.1264080100125156</v>
      </c>
      <c r="N23" s="19">
        <v>13</v>
      </c>
      <c r="O23" s="18">
        <v>1.3727560718057021</v>
      </c>
      <c r="P23" s="19">
        <v>8</v>
      </c>
      <c r="Q23" s="18">
        <v>0.8879023307436182</v>
      </c>
      <c r="R23" s="21">
        <v>8</v>
      </c>
      <c r="S23" s="18">
        <v>0.7648183556405354</v>
      </c>
      <c r="T23" s="21">
        <v>9</v>
      </c>
      <c r="U23" s="18">
        <v>0.8620689655172413</v>
      </c>
      <c r="V23" s="41">
        <v>2</v>
      </c>
      <c r="W23" s="44"/>
      <c r="X23" s="18">
        <v>0.23894862604540024</v>
      </c>
      <c r="Y23" s="21">
        <v>6</v>
      </c>
      <c r="Z23" s="38"/>
      <c r="AA23" s="18">
        <v>0.5888125613346418</v>
      </c>
      <c r="AB23" s="30">
        <v>3</v>
      </c>
      <c r="AC23" s="34"/>
      <c r="AD23" s="18">
        <v>0.3382187147688839</v>
      </c>
    </row>
    <row r="24" spans="1:30" ht="21" customHeight="1">
      <c r="A24" s="17" t="s">
        <v>11</v>
      </c>
      <c r="B24" s="14">
        <f t="shared" si="0"/>
        <v>134.25156445556945</v>
      </c>
      <c r="C24" s="18">
        <f t="shared" si="1"/>
        <v>1.16456943490258</v>
      </c>
      <c r="D24" s="19">
        <v>9</v>
      </c>
      <c r="E24" s="20">
        <v>1.0935601458080195</v>
      </c>
      <c r="F24" s="19">
        <v>11</v>
      </c>
      <c r="G24" s="20">
        <v>1.2761020881670533</v>
      </c>
      <c r="H24" s="21">
        <v>9</v>
      </c>
      <c r="I24" s="18">
        <v>0.8</v>
      </c>
      <c r="J24" s="21">
        <v>5</v>
      </c>
      <c r="K24" s="18">
        <v>0.4816955684007707</v>
      </c>
      <c r="L24" s="19">
        <v>5</v>
      </c>
      <c r="M24" s="18">
        <v>0.6257822277847309</v>
      </c>
      <c r="N24" s="19">
        <v>11</v>
      </c>
      <c r="O24" s="18">
        <v>1.1615628299894403</v>
      </c>
      <c r="P24" s="19">
        <v>9</v>
      </c>
      <c r="Q24" s="18">
        <v>0.9988901220865705</v>
      </c>
      <c r="R24" s="21">
        <v>18</v>
      </c>
      <c r="S24" s="18">
        <v>1.7208413001912046</v>
      </c>
      <c r="T24" s="21">
        <v>15</v>
      </c>
      <c r="U24" s="18">
        <v>1.4367816091954022</v>
      </c>
      <c r="V24" s="41">
        <v>14</v>
      </c>
      <c r="W24" s="44"/>
      <c r="X24" s="18">
        <v>1.6726403823178018</v>
      </c>
      <c r="Y24" s="21">
        <v>17</v>
      </c>
      <c r="Z24" s="38"/>
      <c r="AA24" s="18">
        <v>1.6683022571148185</v>
      </c>
      <c r="AB24" s="30">
        <v>10</v>
      </c>
      <c r="AC24" s="34"/>
      <c r="AD24" s="18">
        <v>1.1273957158962795</v>
      </c>
    </row>
    <row r="25" spans="1:30" ht="21" customHeight="1">
      <c r="A25" s="17" t="s">
        <v>58</v>
      </c>
      <c r="B25" s="14">
        <f t="shared" si="0"/>
        <v>3.2503128911138925</v>
      </c>
      <c r="C25" s="18">
        <f t="shared" si="1"/>
        <v>0.028194941803555616</v>
      </c>
      <c r="D25" s="19">
        <v>1</v>
      </c>
      <c r="E25" s="20">
        <v>0.12150668286755771</v>
      </c>
      <c r="F25" s="19" t="s">
        <v>16</v>
      </c>
      <c r="G25" s="20" t="s">
        <v>16</v>
      </c>
      <c r="H25" s="21" t="s">
        <v>16</v>
      </c>
      <c r="I25" s="18" t="s">
        <v>16</v>
      </c>
      <c r="J25" s="21" t="s">
        <v>16</v>
      </c>
      <c r="K25" s="18" t="s">
        <v>16</v>
      </c>
      <c r="L25" s="19">
        <v>1</v>
      </c>
      <c r="M25" s="18">
        <v>0.1251564455569462</v>
      </c>
      <c r="N25" s="19" t="s">
        <v>16</v>
      </c>
      <c r="O25" s="18" t="s">
        <v>16</v>
      </c>
      <c r="P25" s="19" t="s">
        <v>16</v>
      </c>
      <c r="Q25" s="18" t="s">
        <v>16</v>
      </c>
      <c r="R25" s="21">
        <v>1</v>
      </c>
      <c r="S25" s="18">
        <v>0.09560229445506692</v>
      </c>
      <c r="T25" s="21" t="s">
        <v>16</v>
      </c>
      <c r="U25" s="18" t="s">
        <v>16</v>
      </c>
      <c r="V25" s="30" t="s">
        <v>16</v>
      </c>
      <c r="W25" s="34"/>
      <c r="X25" s="18" t="s">
        <v>16</v>
      </c>
      <c r="Y25" s="21" t="s">
        <v>16</v>
      </c>
      <c r="Z25" s="38"/>
      <c r="AA25" s="18" t="s">
        <v>16</v>
      </c>
      <c r="AB25" s="31" t="s">
        <v>16</v>
      </c>
      <c r="AC25" s="35"/>
      <c r="AD25" s="18" t="s">
        <v>16</v>
      </c>
    </row>
    <row r="26" spans="1:30" ht="21" customHeight="1">
      <c r="A26" s="17" t="s">
        <v>27</v>
      </c>
      <c r="B26" s="14">
        <f t="shared" si="0"/>
        <v>217.50563204005007</v>
      </c>
      <c r="C26" s="18">
        <f t="shared" si="1"/>
        <v>1.8867594729358952</v>
      </c>
      <c r="D26" s="19">
        <v>18</v>
      </c>
      <c r="E26" s="20">
        <v>2.187120291616039</v>
      </c>
      <c r="F26" s="19">
        <v>18</v>
      </c>
      <c r="G26" s="20">
        <v>2.0881670533642693</v>
      </c>
      <c r="H26" s="21">
        <v>30</v>
      </c>
      <c r="I26" s="18">
        <v>2.6666666666666665</v>
      </c>
      <c r="J26" s="21">
        <v>18</v>
      </c>
      <c r="K26" s="18">
        <v>1.7341040462427746</v>
      </c>
      <c r="L26" s="19">
        <v>18</v>
      </c>
      <c r="M26" s="18">
        <v>2.252816020025031</v>
      </c>
      <c r="N26" s="19">
        <v>18</v>
      </c>
      <c r="O26" s="18">
        <v>1.9007391763463568</v>
      </c>
      <c r="P26" s="19">
        <v>21</v>
      </c>
      <c r="Q26" s="18">
        <v>2.3307436182019976</v>
      </c>
      <c r="R26" s="21">
        <v>11</v>
      </c>
      <c r="S26" s="18">
        <v>1.0516252390057361</v>
      </c>
      <c r="T26" s="21">
        <v>23</v>
      </c>
      <c r="U26" s="18">
        <v>2.203065134099617</v>
      </c>
      <c r="V26" s="41">
        <v>18</v>
      </c>
      <c r="W26" s="44"/>
      <c r="X26" s="18">
        <v>2.150537634408602</v>
      </c>
      <c r="Y26" s="21">
        <v>13</v>
      </c>
      <c r="Z26" s="38"/>
      <c r="AA26" s="18">
        <v>1.2757605495583906</v>
      </c>
      <c r="AB26" s="30">
        <v>7</v>
      </c>
      <c r="AC26" s="34"/>
      <c r="AD26" s="18">
        <v>0.7891770011273957</v>
      </c>
    </row>
    <row r="27" spans="1:30" ht="21" customHeight="1">
      <c r="A27" s="17" t="s">
        <v>66</v>
      </c>
      <c r="B27" s="14">
        <f t="shared" si="0"/>
        <v>809.0150187734669</v>
      </c>
      <c r="C27" s="18">
        <f t="shared" si="1"/>
        <v>7.01782632523826</v>
      </c>
      <c r="D27" s="19">
        <v>64</v>
      </c>
      <c r="E27" s="20">
        <v>7.7764277035236935</v>
      </c>
      <c r="F27" s="19">
        <v>82</v>
      </c>
      <c r="G27" s="20">
        <v>9.51276102088167</v>
      </c>
      <c r="H27" s="21">
        <v>102</v>
      </c>
      <c r="I27" s="18">
        <v>9.066666666666666</v>
      </c>
      <c r="J27" s="21">
        <v>92</v>
      </c>
      <c r="K27" s="18">
        <v>8.863198458574182</v>
      </c>
      <c r="L27" s="19">
        <v>48</v>
      </c>
      <c r="M27" s="18">
        <v>6.007509386733417</v>
      </c>
      <c r="N27" s="19">
        <v>60</v>
      </c>
      <c r="O27" s="18">
        <v>6.335797254487856</v>
      </c>
      <c r="P27" s="19">
        <v>77</v>
      </c>
      <c r="Q27" s="18">
        <v>8.546059933407324</v>
      </c>
      <c r="R27" s="21">
        <v>76</v>
      </c>
      <c r="S27" s="18">
        <v>7.265774378585086</v>
      </c>
      <c r="T27" s="21">
        <v>69</v>
      </c>
      <c r="U27" s="18">
        <v>6.609195402298851</v>
      </c>
      <c r="V27" s="41">
        <v>35</v>
      </c>
      <c r="W27" s="44"/>
      <c r="X27" s="18">
        <v>4.181600955794504</v>
      </c>
      <c r="Y27" s="21">
        <v>45</v>
      </c>
      <c r="Z27" s="38"/>
      <c r="AA27" s="18">
        <v>4.416094210009813</v>
      </c>
      <c r="AB27" s="30">
        <v>47</v>
      </c>
      <c r="AC27" s="34"/>
      <c r="AD27" s="18">
        <v>5.2987598647125145</v>
      </c>
    </row>
    <row r="28" spans="1:30" ht="21" customHeight="1">
      <c r="A28" s="22" t="s">
        <v>59</v>
      </c>
      <c r="B28" s="14">
        <f t="shared" si="0"/>
        <v>5</v>
      </c>
      <c r="C28" s="18">
        <f t="shared" si="1"/>
        <v>0.04337265787647466</v>
      </c>
      <c r="D28" s="19" t="s">
        <v>16</v>
      </c>
      <c r="E28" s="20" t="s">
        <v>16</v>
      </c>
      <c r="F28" s="19">
        <v>1</v>
      </c>
      <c r="G28" s="20">
        <v>0.11600928074245939</v>
      </c>
      <c r="H28" s="21" t="s">
        <v>16</v>
      </c>
      <c r="I28" s="18" t="s">
        <v>16</v>
      </c>
      <c r="J28" s="21" t="s">
        <v>16</v>
      </c>
      <c r="K28" s="18" t="s">
        <v>16</v>
      </c>
      <c r="L28" s="19" t="s">
        <v>16</v>
      </c>
      <c r="M28" s="18" t="s">
        <v>16</v>
      </c>
      <c r="N28" s="19" t="s">
        <v>16</v>
      </c>
      <c r="O28" s="18" t="s">
        <v>16</v>
      </c>
      <c r="P28" s="19" t="s">
        <v>16</v>
      </c>
      <c r="Q28" s="18" t="s">
        <v>16</v>
      </c>
      <c r="R28" s="21" t="s">
        <v>16</v>
      </c>
      <c r="S28" s="18" t="s">
        <v>16</v>
      </c>
      <c r="T28" s="21">
        <v>2</v>
      </c>
      <c r="U28" s="18">
        <v>0.19157088122605365</v>
      </c>
      <c r="V28" s="30" t="s">
        <v>16</v>
      </c>
      <c r="W28" s="34"/>
      <c r="X28" s="18" t="s">
        <v>16</v>
      </c>
      <c r="Y28" s="21">
        <v>2</v>
      </c>
      <c r="Z28" s="38"/>
      <c r="AA28" s="18">
        <v>0.19627085377821393</v>
      </c>
      <c r="AB28" s="30" t="s">
        <v>16</v>
      </c>
      <c r="AC28" s="34"/>
      <c r="AD28" s="18" t="s">
        <v>16</v>
      </c>
    </row>
    <row r="29" spans="1:30" ht="21" customHeight="1">
      <c r="A29" s="17" t="s">
        <v>12</v>
      </c>
      <c r="B29" s="14">
        <f t="shared" si="0"/>
        <v>103.00250312891114</v>
      </c>
      <c r="C29" s="18">
        <f t="shared" si="1"/>
        <v>0.8934984657261547</v>
      </c>
      <c r="D29" s="19">
        <v>11</v>
      </c>
      <c r="E29" s="20">
        <v>1.336573511543135</v>
      </c>
      <c r="F29" s="19">
        <v>4</v>
      </c>
      <c r="G29" s="20">
        <v>0.46403712296983757</v>
      </c>
      <c r="H29" s="21">
        <v>11</v>
      </c>
      <c r="I29" s="18">
        <v>0.9777777777777777</v>
      </c>
      <c r="J29" s="21">
        <v>10</v>
      </c>
      <c r="K29" s="18">
        <v>0.9633911368015414</v>
      </c>
      <c r="L29" s="19">
        <v>8</v>
      </c>
      <c r="M29" s="18">
        <v>1.0012515644555695</v>
      </c>
      <c r="N29" s="19">
        <v>4</v>
      </c>
      <c r="O29" s="18">
        <v>0.42238648363252373</v>
      </c>
      <c r="P29" s="19">
        <v>11</v>
      </c>
      <c r="Q29" s="18">
        <v>1.2208657047724751</v>
      </c>
      <c r="R29" s="21">
        <v>6</v>
      </c>
      <c r="S29" s="18">
        <v>0.5736137667304015</v>
      </c>
      <c r="T29" s="21">
        <v>8</v>
      </c>
      <c r="U29" s="18">
        <v>0.7662835249042146</v>
      </c>
      <c r="V29" s="41">
        <v>14</v>
      </c>
      <c r="W29" s="44"/>
      <c r="X29" s="18">
        <v>1.6726403823178018</v>
      </c>
      <c r="Y29" s="21">
        <v>10</v>
      </c>
      <c r="Z29" s="38"/>
      <c r="AA29" s="18">
        <v>0.9813542688910697</v>
      </c>
      <c r="AB29" s="30">
        <v>4</v>
      </c>
      <c r="AC29" s="34"/>
      <c r="AD29" s="18">
        <v>0.4509582863585118</v>
      </c>
    </row>
    <row r="30" spans="1:30" ht="21" customHeight="1">
      <c r="A30" s="17" t="s">
        <v>36</v>
      </c>
      <c r="B30" s="14">
        <f t="shared" si="0"/>
        <v>462.26533166458074</v>
      </c>
      <c r="C30" s="18">
        <f t="shared" si="1"/>
        <v>4.009935215688589</v>
      </c>
      <c r="D30" s="19">
        <v>36</v>
      </c>
      <c r="E30" s="20">
        <v>4.374240583232078</v>
      </c>
      <c r="F30" s="19">
        <v>39</v>
      </c>
      <c r="G30" s="20">
        <v>4.524361948955916</v>
      </c>
      <c r="H30" s="21">
        <v>36</v>
      </c>
      <c r="I30" s="18">
        <v>3.2</v>
      </c>
      <c r="J30" s="21">
        <v>40</v>
      </c>
      <c r="K30" s="18">
        <v>3.8535645472061657</v>
      </c>
      <c r="L30" s="19">
        <v>49</v>
      </c>
      <c r="M30" s="18">
        <v>6.132665832290363</v>
      </c>
      <c r="N30" s="19">
        <v>47</v>
      </c>
      <c r="O30" s="18">
        <v>4.963041182682154</v>
      </c>
      <c r="P30" s="19">
        <v>27</v>
      </c>
      <c r="Q30" s="18">
        <v>2.9966703662597114</v>
      </c>
      <c r="R30" s="21">
        <v>37</v>
      </c>
      <c r="S30" s="18">
        <v>3.537284894837476</v>
      </c>
      <c r="T30" s="21">
        <v>52</v>
      </c>
      <c r="U30" s="18">
        <v>4.980842911877395</v>
      </c>
      <c r="V30" s="41">
        <v>26</v>
      </c>
      <c r="W30" s="44"/>
      <c r="X30" s="18">
        <v>3.106332138590203</v>
      </c>
      <c r="Y30" s="21">
        <v>35</v>
      </c>
      <c r="Z30" s="38"/>
      <c r="AA30" s="18">
        <v>3.434739941118744</v>
      </c>
      <c r="AB30" s="30">
        <v>26</v>
      </c>
      <c r="AC30" s="34"/>
      <c r="AD30" s="18">
        <v>2.931228861330327</v>
      </c>
    </row>
    <row r="31" spans="1:30" ht="21" customHeight="1">
      <c r="A31" s="17" t="s">
        <v>28</v>
      </c>
      <c r="B31" s="14">
        <f t="shared" si="0"/>
        <v>2257.798498122653</v>
      </c>
      <c r="C31" s="18">
        <f t="shared" si="1"/>
        <v>19.58534436261843</v>
      </c>
      <c r="D31" s="19">
        <v>153</v>
      </c>
      <c r="E31" s="20">
        <v>18.59052247873633</v>
      </c>
      <c r="F31" s="19">
        <v>156</v>
      </c>
      <c r="G31" s="20">
        <v>18.097447795823665</v>
      </c>
      <c r="H31" s="21">
        <v>237</v>
      </c>
      <c r="I31" s="18">
        <v>21.066666666666666</v>
      </c>
      <c r="J31" s="21">
        <v>196</v>
      </c>
      <c r="K31" s="18">
        <v>18.88246628131021</v>
      </c>
      <c r="L31" s="19">
        <v>155</v>
      </c>
      <c r="M31" s="18">
        <v>19.399249061326657</v>
      </c>
      <c r="N31" s="19">
        <v>207</v>
      </c>
      <c r="O31" s="18">
        <v>21.858500527983104</v>
      </c>
      <c r="P31" s="19">
        <v>184</v>
      </c>
      <c r="Q31" s="18">
        <v>20.42175360710322</v>
      </c>
      <c r="R31" s="21">
        <v>192</v>
      </c>
      <c r="S31" s="18">
        <v>18.35564053537285</v>
      </c>
      <c r="T31" s="21">
        <v>215</v>
      </c>
      <c r="U31" s="18">
        <v>20.593869731800766</v>
      </c>
      <c r="V31" s="41">
        <v>144</v>
      </c>
      <c r="W31" s="44"/>
      <c r="X31" s="18">
        <v>17.204301075268816</v>
      </c>
      <c r="Y31" s="21">
        <v>186</v>
      </c>
      <c r="Z31" s="38"/>
      <c r="AA31" s="18">
        <v>18.253189401373895</v>
      </c>
      <c r="AB31" s="30">
        <v>194</v>
      </c>
      <c r="AC31" s="34"/>
      <c r="AD31" s="18">
        <v>21.871476888387825</v>
      </c>
    </row>
    <row r="32" spans="1:30" ht="21" customHeight="1">
      <c r="A32" s="17" t="s">
        <v>13</v>
      </c>
      <c r="B32" s="14">
        <f t="shared" si="0"/>
        <v>19.250312891113893</v>
      </c>
      <c r="C32" s="18">
        <f t="shared" si="1"/>
        <v>0.16698744700827453</v>
      </c>
      <c r="D32" s="19">
        <v>2</v>
      </c>
      <c r="E32" s="20">
        <v>0.24301336573511542</v>
      </c>
      <c r="F32" s="19">
        <v>1</v>
      </c>
      <c r="G32" s="20">
        <v>0.11600928074245939</v>
      </c>
      <c r="H32" s="21">
        <v>2</v>
      </c>
      <c r="I32" s="18">
        <v>0.17777777777777778</v>
      </c>
      <c r="J32" s="21">
        <v>1</v>
      </c>
      <c r="K32" s="18">
        <v>0.09633911368015415</v>
      </c>
      <c r="L32" s="19">
        <v>1</v>
      </c>
      <c r="M32" s="18">
        <v>0.1251564455569462</v>
      </c>
      <c r="N32" s="19">
        <v>3</v>
      </c>
      <c r="O32" s="18">
        <v>0.3167898627243928</v>
      </c>
      <c r="P32" s="19">
        <v>3</v>
      </c>
      <c r="Q32" s="18">
        <v>0.33296337402885684</v>
      </c>
      <c r="R32" s="21">
        <v>4</v>
      </c>
      <c r="S32" s="18">
        <v>0.3824091778202677</v>
      </c>
      <c r="T32" s="21" t="s">
        <v>16</v>
      </c>
      <c r="U32" s="18" t="s">
        <v>16</v>
      </c>
      <c r="V32" s="30">
        <v>1</v>
      </c>
      <c r="W32" s="34"/>
      <c r="X32" s="18">
        <v>0.11947431302270012</v>
      </c>
      <c r="Y32" s="21">
        <v>1</v>
      </c>
      <c r="Z32" s="38"/>
      <c r="AA32" s="18">
        <v>0.09813542688910697</v>
      </c>
      <c r="AB32" s="30" t="s">
        <v>16</v>
      </c>
      <c r="AC32" s="34"/>
      <c r="AD32" s="18" t="s">
        <v>16</v>
      </c>
    </row>
    <row r="33" spans="1:30" ht="21" customHeight="1">
      <c r="A33" s="17" t="s">
        <v>29</v>
      </c>
      <c r="B33" s="14">
        <f t="shared" si="0"/>
        <v>171.50312891113893</v>
      </c>
      <c r="C33" s="18">
        <f t="shared" si="1"/>
        <v>1.4877093070015517</v>
      </c>
      <c r="D33" s="19">
        <v>11</v>
      </c>
      <c r="E33" s="20">
        <v>1.336573511543135</v>
      </c>
      <c r="F33" s="19">
        <v>18</v>
      </c>
      <c r="G33" s="20">
        <v>2.0881670533642693</v>
      </c>
      <c r="H33" s="21">
        <v>19</v>
      </c>
      <c r="I33" s="18">
        <v>1.6888888888888889</v>
      </c>
      <c r="J33" s="21">
        <v>16</v>
      </c>
      <c r="K33" s="18">
        <v>1.5414258188824663</v>
      </c>
      <c r="L33" s="19">
        <v>10</v>
      </c>
      <c r="M33" s="18">
        <v>1.2515644555694618</v>
      </c>
      <c r="N33" s="19">
        <v>11</v>
      </c>
      <c r="O33" s="18">
        <v>1.1615628299894403</v>
      </c>
      <c r="P33" s="19">
        <v>8</v>
      </c>
      <c r="Q33" s="18">
        <v>0.8879023307436182</v>
      </c>
      <c r="R33" s="21">
        <v>24</v>
      </c>
      <c r="S33" s="18">
        <v>2.294455066921606</v>
      </c>
      <c r="T33" s="21">
        <v>13</v>
      </c>
      <c r="U33" s="18">
        <v>1.2452107279693487</v>
      </c>
      <c r="V33" s="41">
        <v>12</v>
      </c>
      <c r="W33" s="44"/>
      <c r="X33" s="18">
        <v>1.4336917562724014</v>
      </c>
      <c r="Y33" s="21">
        <v>13</v>
      </c>
      <c r="Z33" s="38"/>
      <c r="AA33" s="18">
        <v>1.2757605495583906</v>
      </c>
      <c r="AB33" s="30">
        <v>14</v>
      </c>
      <c r="AC33" s="34"/>
      <c r="AD33" s="18">
        <v>1.5783540022547915</v>
      </c>
    </row>
    <row r="34" spans="1:30" ht="21" customHeight="1">
      <c r="A34" s="17" t="s">
        <v>30</v>
      </c>
      <c r="B34" s="14">
        <f t="shared" si="0"/>
        <v>167.00375469336672</v>
      </c>
      <c r="C34" s="18">
        <f t="shared" si="1"/>
        <v>1.4486793432804186</v>
      </c>
      <c r="D34" s="19">
        <v>14</v>
      </c>
      <c r="E34" s="20">
        <v>1.701093560145808</v>
      </c>
      <c r="F34" s="19">
        <v>12</v>
      </c>
      <c r="G34" s="20">
        <v>1.3921113689095128</v>
      </c>
      <c r="H34" s="21">
        <v>19</v>
      </c>
      <c r="I34" s="18">
        <v>1.6888888888888889</v>
      </c>
      <c r="J34" s="21">
        <v>12</v>
      </c>
      <c r="K34" s="18">
        <v>1.1560693641618498</v>
      </c>
      <c r="L34" s="19">
        <v>12</v>
      </c>
      <c r="M34" s="18">
        <v>1.5018773466833542</v>
      </c>
      <c r="N34" s="19">
        <v>10</v>
      </c>
      <c r="O34" s="18">
        <v>1.0559662090813093</v>
      </c>
      <c r="P34" s="19">
        <v>22</v>
      </c>
      <c r="Q34" s="18">
        <v>2.4417314095449503</v>
      </c>
      <c r="R34" s="21">
        <v>15</v>
      </c>
      <c r="S34" s="18">
        <v>1.4340344168260037</v>
      </c>
      <c r="T34" s="21">
        <v>17</v>
      </c>
      <c r="U34" s="18">
        <v>1.628352490421456</v>
      </c>
      <c r="V34" s="41">
        <v>9</v>
      </c>
      <c r="W34" s="44"/>
      <c r="X34" s="18">
        <v>1.075268817204301</v>
      </c>
      <c r="Y34" s="21">
        <v>10</v>
      </c>
      <c r="Z34" s="38"/>
      <c r="AA34" s="18">
        <v>0.9813542688910697</v>
      </c>
      <c r="AB34" s="30">
        <v>12</v>
      </c>
      <c r="AC34" s="34"/>
      <c r="AD34" s="18">
        <v>1.3528748590755355</v>
      </c>
    </row>
    <row r="35" spans="1:30" ht="21" customHeight="1" thickBot="1">
      <c r="A35" s="23" t="s">
        <v>67</v>
      </c>
      <c r="B35" s="24">
        <f t="shared" si="0"/>
        <v>944.7684605757197</v>
      </c>
      <c r="C35" s="25">
        <f t="shared" si="1"/>
        <v>8.195423842606864</v>
      </c>
      <c r="D35" s="26">
        <v>71</v>
      </c>
      <c r="E35" s="27">
        <v>8.626974483596598</v>
      </c>
      <c r="F35" s="26">
        <v>55</v>
      </c>
      <c r="G35" s="27">
        <v>6.380510440835267</v>
      </c>
      <c r="H35" s="28">
        <v>57</v>
      </c>
      <c r="I35" s="25">
        <v>5.066666666666666</v>
      </c>
      <c r="J35" s="28">
        <v>42</v>
      </c>
      <c r="K35" s="25">
        <v>4.046242774566474</v>
      </c>
      <c r="L35" s="26">
        <v>59</v>
      </c>
      <c r="M35" s="25">
        <v>7.3842302878598245</v>
      </c>
      <c r="N35" s="26">
        <v>57</v>
      </c>
      <c r="O35" s="25">
        <v>6.019007391763464</v>
      </c>
      <c r="P35" s="26">
        <v>52</v>
      </c>
      <c r="Q35" s="25">
        <v>5.771365149833518</v>
      </c>
      <c r="R35" s="28">
        <v>68</v>
      </c>
      <c r="S35" s="25">
        <v>6.500956022944551</v>
      </c>
      <c r="T35" s="28">
        <v>70</v>
      </c>
      <c r="U35" s="25">
        <v>6.704980842911877</v>
      </c>
      <c r="V35" s="42">
        <v>139</v>
      </c>
      <c r="W35" s="45" t="s">
        <v>64</v>
      </c>
      <c r="X35" s="25">
        <v>16.606929510155318</v>
      </c>
      <c r="Y35" s="28">
        <v>146</v>
      </c>
      <c r="Z35" s="39" t="s">
        <v>64</v>
      </c>
      <c r="AA35" s="25">
        <v>14.327772325809617</v>
      </c>
      <c r="AB35" s="32">
        <v>114</v>
      </c>
      <c r="AC35" s="36" t="s">
        <v>64</v>
      </c>
      <c r="AD35" s="25">
        <v>12.852311161217587</v>
      </c>
    </row>
    <row r="36" spans="1:30" ht="21" customHeight="1" thickTop="1">
      <c r="A36" s="48" t="s">
        <v>69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9"/>
    </row>
    <row r="37" spans="1:30" ht="12">
      <c r="A37" s="50" t="s">
        <v>70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1"/>
    </row>
    <row r="38" spans="1:30" ht="12">
      <c r="A38" s="50" t="s">
        <v>71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1"/>
    </row>
    <row r="39" spans="1:30" ht="12">
      <c r="A39" s="50" t="s">
        <v>72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51"/>
    </row>
    <row r="40" spans="1:30" ht="12">
      <c r="A40" s="52" t="s">
        <v>73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</row>
    <row r="41" spans="1:30" ht="6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1:3" ht="13.5">
      <c r="A42" s="8"/>
      <c r="B42" s="8"/>
      <c r="C42" s="8"/>
    </row>
    <row r="43" spans="1:3" ht="13.5">
      <c r="A43" s="8"/>
      <c r="B43" s="8"/>
      <c r="C43" s="8"/>
    </row>
    <row r="44" spans="1:3" ht="13.5">
      <c r="A44" s="8"/>
      <c r="B44" s="8"/>
      <c r="C44" s="8"/>
    </row>
    <row r="45" spans="1:3" ht="13.5">
      <c r="A45" s="8"/>
      <c r="B45" s="8"/>
      <c r="C45" s="8"/>
    </row>
    <row r="46" spans="1:3" ht="13.5">
      <c r="A46" s="8"/>
      <c r="B46" s="8"/>
      <c r="C46" s="8"/>
    </row>
    <row r="47" spans="1:3" ht="13.5">
      <c r="A47" s="8"/>
      <c r="B47" s="8"/>
      <c r="C47" s="8"/>
    </row>
    <row r="48" spans="1:3" ht="13.5">
      <c r="A48" s="8"/>
      <c r="B48" s="8"/>
      <c r="C48" s="8"/>
    </row>
    <row r="49" spans="1:3" ht="13.5">
      <c r="A49" s="8"/>
      <c r="B49" s="8"/>
      <c r="C49" s="8"/>
    </row>
    <row r="50" spans="1:3" ht="13.5">
      <c r="A50" s="8"/>
      <c r="B50" s="8"/>
      <c r="C50" s="8"/>
    </row>
    <row r="51" spans="1:3" ht="13.5">
      <c r="A51" s="8"/>
      <c r="B51" s="8"/>
      <c r="C51" s="8"/>
    </row>
    <row r="52" spans="1:3" ht="13.5">
      <c r="A52" s="8"/>
      <c r="B52" s="8"/>
      <c r="C52" s="8"/>
    </row>
    <row r="53" spans="1:3" ht="13.5">
      <c r="A53" s="8"/>
      <c r="B53" s="8"/>
      <c r="C53" s="8"/>
    </row>
    <row r="54" spans="1:3" ht="13.5">
      <c r="A54" s="8"/>
      <c r="B54" s="8"/>
      <c r="C54" s="8"/>
    </row>
    <row r="55" spans="1:3" ht="13.5">
      <c r="A55" s="8"/>
      <c r="B55" s="8"/>
      <c r="C55" s="8"/>
    </row>
    <row r="56" spans="1:3" ht="13.5">
      <c r="A56" s="8"/>
      <c r="B56" s="8"/>
      <c r="C56" s="8"/>
    </row>
    <row r="57" spans="1:3" ht="13.5">
      <c r="A57" s="8"/>
      <c r="B57" s="8"/>
      <c r="C57" s="8"/>
    </row>
    <row r="58" spans="1:3" ht="13.5">
      <c r="A58" s="8"/>
      <c r="B58" s="8"/>
      <c r="C58" s="8"/>
    </row>
    <row r="59" spans="1:3" ht="13.5">
      <c r="A59" s="8"/>
      <c r="B59" s="8"/>
      <c r="C59" s="8"/>
    </row>
    <row r="60" spans="1:3" ht="13.5">
      <c r="A60" s="8"/>
      <c r="B60" s="8"/>
      <c r="C60" s="8"/>
    </row>
    <row r="61" spans="1:3" ht="13.5">
      <c r="A61" s="8"/>
      <c r="B61" s="8"/>
      <c r="C61" s="8"/>
    </row>
    <row r="62" spans="1:3" ht="13.5">
      <c r="A62" s="8"/>
      <c r="B62" s="8"/>
      <c r="C62" s="8"/>
    </row>
    <row r="63" spans="1:3" ht="13.5">
      <c r="A63" s="8"/>
      <c r="B63" s="8"/>
      <c r="C63" s="8"/>
    </row>
    <row r="64" spans="1:3" ht="13.5">
      <c r="A64" s="8"/>
      <c r="B64" s="8"/>
      <c r="C64" s="8"/>
    </row>
    <row r="65" spans="1:3" ht="13.5">
      <c r="A65" s="8"/>
      <c r="B65" s="8"/>
      <c r="C65" s="8"/>
    </row>
    <row r="66" spans="1:3" ht="13.5">
      <c r="A66" s="8"/>
      <c r="B66" s="8"/>
      <c r="C66" s="8"/>
    </row>
    <row r="67" spans="1:3" ht="13.5">
      <c r="A67" s="8"/>
      <c r="B67" s="8"/>
      <c r="C67" s="8"/>
    </row>
    <row r="68" spans="1:3" ht="13.5">
      <c r="A68" s="8"/>
      <c r="B68" s="8"/>
      <c r="C68" s="8"/>
    </row>
    <row r="69" spans="1:3" ht="13.5">
      <c r="A69" s="8"/>
      <c r="B69" s="8"/>
      <c r="C69" s="8"/>
    </row>
    <row r="70" spans="1:3" ht="13.5">
      <c r="A70" s="8"/>
      <c r="B70" s="8"/>
      <c r="C70" s="8"/>
    </row>
    <row r="71" spans="1:3" ht="13.5">
      <c r="A71" s="8"/>
      <c r="B71" s="8"/>
      <c r="C71" s="8"/>
    </row>
    <row r="72" spans="1:3" ht="13.5">
      <c r="A72" s="8"/>
      <c r="B72" s="8"/>
      <c r="C72" s="8"/>
    </row>
    <row r="73" spans="1:3" ht="13.5">
      <c r="A73" s="8"/>
      <c r="B73" s="8"/>
      <c r="C73" s="8"/>
    </row>
    <row r="74" spans="1:3" ht="13.5">
      <c r="A74" s="8"/>
      <c r="B74" s="8"/>
      <c r="C74" s="8"/>
    </row>
    <row r="75" spans="1:3" ht="13.5">
      <c r="A75" s="8"/>
      <c r="B75" s="8"/>
      <c r="C75" s="8"/>
    </row>
    <row r="76" spans="1:3" ht="13.5">
      <c r="A76" s="8"/>
      <c r="B76" s="8"/>
      <c r="C76" s="8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7"/>
      <c r="B219" s="6"/>
      <c r="C219" s="6"/>
    </row>
  </sheetData>
  <sheetProtection/>
  <mergeCells count="10">
    <mergeCell ref="A37:AD37"/>
    <mergeCell ref="A38:AD38"/>
    <mergeCell ref="A39:AD39"/>
    <mergeCell ref="A40:AD40"/>
    <mergeCell ref="A41:AD41"/>
    <mergeCell ref="A2:A3"/>
    <mergeCell ref="B2:AD2"/>
    <mergeCell ref="V3:W3"/>
    <mergeCell ref="A1:AD1"/>
    <mergeCell ref="A36:AD36"/>
  </mergeCells>
  <printOptions/>
  <pageMargins left="0.75" right="0.75" top="1" bottom="1" header="0" footer="0"/>
  <pageSetup fitToHeight="1" fitToWidth="1" horizontalDpi="600" verticalDpi="600" orientation="landscape" scale="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workbookViewId="0" topLeftCell="A1">
      <selection activeCell="A1" sqref="A1:AA36"/>
    </sheetView>
  </sheetViews>
  <sheetFormatPr defaultColWidth="11.421875" defaultRowHeight="12.75"/>
  <cols>
    <col min="1" max="1" width="44.28125" style="0" customWidth="1"/>
    <col min="2" max="25" width="8.28125" style="0" customWidth="1"/>
    <col min="26" max="26" width="9.421875" style="0" customWidth="1"/>
    <col min="27" max="27" width="8.421875" style="0" customWidth="1"/>
  </cols>
  <sheetData>
    <row r="1" spans="1:27" s="1" customFormat="1" ht="42.75" customHeight="1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9.5" customHeight="1">
      <c r="A2" s="10" t="s">
        <v>43</v>
      </c>
      <c r="B2" s="11">
        <v>2009</v>
      </c>
      <c r="C2" s="11"/>
      <c r="D2" s="11"/>
      <c r="E2" s="11"/>
      <c r="F2" s="11">
        <v>2010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9.5" customHeight="1">
      <c r="A3" s="10"/>
      <c r="B3" s="12" t="s">
        <v>51</v>
      </c>
      <c r="C3" s="12" t="s">
        <v>14</v>
      </c>
      <c r="D3" s="12" t="s">
        <v>52</v>
      </c>
      <c r="E3" s="12" t="s">
        <v>14</v>
      </c>
      <c r="F3" s="12" t="s">
        <v>53</v>
      </c>
      <c r="G3" s="12" t="s">
        <v>14</v>
      </c>
      <c r="H3" s="12" t="s">
        <v>54</v>
      </c>
      <c r="I3" s="12" t="s">
        <v>14</v>
      </c>
      <c r="J3" s="12" t="s">
        <v>55</v>
      </c>
      <c r="K3" s="12" t="s">
        <v>14</v>
      </c>
      <c r="L3" s="12" t="s">
        <v>56</v>
      </c>
      <c r="M3" s="12" t="s">
        <v>14</v>
      </c>
      <c r="N3" s="12" t="s">
        <v>57</v>
      </c>
      <c r="O3" s="12" t="s">
        <v>14</v>
      </c>
      <c r="P3" s="12" t="s">
        <v>47</v>
      </c>
      <c r="Q3" s="12" t="s">
        <v>14</v>
      </c>
      <c r="R3" s="12" t="s">
        <v>48</v>
      </c>
      <c r="S3" s="12" t="s">
        <v>14</v>
      </c>
      <c r="T3" s="12" t="s">
        <v>63</v>
      </c>
      <c r="U3" s="12" t="s">
        <v>14</v>
      </c>
      <c r="V3" s="12" t="s">
        <v>49</v>
      </c>
      <c r="W3" s="12" t="s">
        <v>14</v>
      </c>
      <c r="X3" s="12" t="s">
        <v>50</v>
      </c>
      <c r="Y3" s="12" t="s">
        <v>14</v>
      </c>
      <c r="Z3" s="12" t="s">
        <v>51</v>
      </c>
      <c r="AA3" s="12" t="s">
        <v>14</v>
      </c>
    </row>
    <row r="4" spans="1:27" ht="18.75" customHeight="1">
      <c r="A4" s="61" t="s">
        <v>15</v>
      </c>
      <c r="B4" s="59">
        <v>18802</v>
      </c>
      <c r="C4" s="62">
        <v>100</v>
      </c>
      <c r="D4" s="59">
        <v>19640</v>
      </c>
      <c r="E4" s="62">
        <v>100</v>
      </c>
      <c r="F4" s="59">
        <v>21620</v>
      </c>
      <c r="G4" s="62">
        <v>99.96762257169287</v>
      </c>
      <c r="H4" s="59">
        <v>19431</v>
      </c>
      <c r="I4" s="62">
        <v>99.97426792239204</v>
      </c>
      <c r="J4" s="59">
        <v>21633</v>
      </c>
      <c r="K4" s="62">
        <v>100</v>
      </c>
      <c r="L4" s="59">
        <v>20824</v>
      </c>
      <c r="M4" s="62">
        <v>100</v>
      </c>
      <c r="N4" s="59">
        <v>19705</v>
      </c>
      <c r="O4" s="62">
        <v>100</v>
      </c>
      <c r="P4" s="59">
        <f aca="true" t="shared" si="0" ref="P4:W4">SUM(P5:P30)</f>
        <v>19640</v>
      </c>
      <c r="Q4" s="62">
        <f t="shared" si="0"/>
        <v>100</v>
      </c>
      <c r="R4" s="59">
        <f t="shared" si="0"/>
        <v>16574</v>
      </c>
      <c r="S4" s="62">
        <f t="shared" si="0"/>
        <v>100</v>
      </c>
      <c r="T4" s="59">
        <f t="shared" si="0"/>
        <v>18951</v>
      </c>
      <c r="U4" s="62">
        <f t="shared" si="0"/>
        <v>100.00000000000001</v>
      </c>
      <c r="V4" s="59">
        <f t="shared" si="0"/>
        <v>18951</v>
      </c>
      <c r="W4" s="62">
        <f t="shared" si="0"/>
        <v>100</v>
      </c>
      <c r="X4" s="59">
        <f>SUM(X5:X30)</f>
        <v>17264</v>
      </c>
      <c r="Y4" s="62">
        <f>SUM(Y5:Y30)</f>
        <v>100</v>
      </c>
      <c r="Z4" s="59">
        <f>SUM(Z5:Z30)</f>
        <v>19996</v>
      </c>
      <c r="AA4" s="62">
        <f>SUM(AA5:AA30)</f>
        <v>100</v>
      </c>
    </row>
    <row r="5" spans="1:27" ht="18.75" customHeight="1">
      <c r="A5" s="63" t="s">
        <v>17</v>
      </c>
      <c r="B5" s="60">
        <v>2504</v>
      </c>
      <c r="C5" s="64">
        <v>13.317732156153602</v>
      </c>
      <c r="D5" s="60">
        <v>2684</v>
      </c>
      <c r="E5" s="64">
        <v>13.665987780040734</v>
      </c>
      <c r="F5" s="60">
        <v>2862</v>
      </c>
      <c r="G5" s="64">
        <v>13.237742830712303</v>
      </c>
      <c r="H5" s="60">
        <v>2662</v>
      </c>
      <c r="I5" s="64">
        <v>13.699758118470486</v>
      </c>
      <c r="J5" s="60">
        <v>3292</v>
      </c>
      <c r="K5" s="64">
        <v>15.21749179494291</v>
      </c>
      <c r="L5" s="60">
        <v>3313</v>
      </c>
      <c r="M5" s="64">
        <v>15.9095274683058</v>
      </c>
      <c r="N5" s="60">
        <v>2490</v>
      </c>
      <c r="O5" s="64">
        <v>12.636386703882263</v>
      </c>
      <c r="P5" s="60">
        <v>2788</v>
      </c>
      <c r="Q5" s="64">
        <f>(P5*100/$P$4)</f>
        <v>14.195519348268839</v>
      </c>
      <c r="R5" s="60">
        <v>2613</v>
      </c>
      <c r="S5" s="64">
        <f>(R5*100/$R$4)</f>
        <v>15.76565705321588</v>
      </c>
      <c r="T5" s="60">
        <v>1730</v>
      </c>
      <c r="U5" s="64">
        <f>(T5*100/$T$4)</f>
        <v>9.128805867764234</v>
      </c>
      <c r="V5" s="60">
        <v>1730</v>
      </c>
      <c r="W5" s="64">
        <f>(V5*100/$V$4)</f>
        <v>9.128805867764234</v>
      </c>
      <c r="X5" s="60">
        <v>1557</v>
      </c>
      <c r="Y5" s="64">
        <f>(X5*100/$X$4)</f>
        <v>9.018767377201112</v>
      </c>
      <c r="Z5" s="60">
        <v>1795</v>
      </c>
      <c r="AA5" s="64">
        <f>(Z5*100/$Z$4)</f>
        <v>8.976795359071815</v>
      </c>
    </row>
    <row r="6" spans="1:27" ht="18.75" customHeight="1">
      <c r="A6" s="63" t="s">
        <v>45</v>
      </c>
      <c r="B6" s="60">
        <v>3421</v>
      </c>
      <c r="C6" s="64">
        <v>18.194872885863205</v>
      </c>
      <c r="D6" s="60">
        <v>2606</v>
      </c>
      <c r="E6" s="64">
        <v>13.268839103869654</v>
      </c>
      <c r="F6" s="60">
        <v>3124</v>
      </c>
      <c r="G6" s="64">
        <v>14.449583718778909</v>
      </c>
      <c r="H6" s="60">
        <v>3259</v>
      </c>
      <c r="I6" s="64">
        <v>16.772168184859247</v>
      </c>
      <c r="J6" s="60">
        <v>3459</v>
      </c>
      <c r="K6" s="64">
        <v>15.989460546387464</v>
      </c>
      <c r="L6" s="60">
        <v>2929</v>
      </c>
      <c r="M6" s="64">
        <v>14.065501344602382</v>
      </c>
      <c r="N6" s="60">
        <v>2140</v>
      </c>
      <c r="O6" s="64">
        <v>10.860187769601623</v>
      </c>
      <c r="P6" s="60">
        <v>2517</v>
      </c>
      <c r="Q6" s="64">
        <f aca="true" t="shared" si="1" ref="Q6:Q30">(P6*100/$P$4)</f>
        <v>12.815682281059063</v>
      </c>
      <c r="R6" s="60">
        <v>1853</v>
      </c>
      <c r="S6" s="64">
        <f aca="true" t="shared" si="2" ref="S6:S30">(R6*100/$R$4)</f>
        <v>11.1801616990467</v>
      </c>
      <c r="T6" s="60">
        <v>2028</v>
      </c>
      <c r="U6" s="64">
        <f aca="true" t="shared" si="3" ref="U6:U30">(T6*100/$T$4)</f>
        <v>10.701282254234606</v>
      </c>
      <c r="V6" s="60">
        <v>2028</v>
      </c>
      <c r="W6" s="64">
        <f aca="true" t="shared" si="4" ref="W6:W30">(V6*100/$V$4)</f>
        <v>10.701282254234606</v>
      </c>
      <c r="X6" s="60">
        <v>1920</v>
      </c>
      <c r="Y6" s="64">
        <f aca="true" t="shared" si="5" ref="Y6:Y30">(X6*100/$X$4)</f>
        <v>11.121408711770158</v>
      </c>
      <c r="Z6" s="60">
        <v>2435</v>
      </c>
      <c r="AA6" s="64">
        <f aca="true" t="shared" si="6" ref="AA6:AA30">(Z6*100/$Z$4)</f>
        <v>12.17743548709742</v>
      </c>
    </row>
    <row r="7" spans="1:27" ht="18.75" customHeight="1">
      <c r="A7" s="63" t="s">
        <v>18</v>
      </c>
      <c r="B7" s="60">
        <v>4101</v>
      </c>
      <c r="C7" s="64">
        <v>21.81150941389214</v>
      </c>
      <c r="D7" s="60">
        <v>3837</v>
      </c>
      <c r="E7" s="64">
        <v>19.536659877800407</v>
      </c>
      <c r="F7" s="60">
        <v>4082</v>
      </c>
      <c r="G7" s="64">
        <v>18.880666049953746</v>
      </c>
      <c r="H7" s="60">
        <v>3071</v>
      </c>
      <c r="I7" s="64">
        <v>15.804642066800474</v>
      </c>
      <c r="J7" s="60">
        <v>3277</v>
      </c>
      <c r="K7" s="64">
        <v>15.14815328433412</v>
      </c>
      <c r="L7" s="60">
        <v>3693</v>
      </c>
      <c r="M7" s="64">
        <v>17.734344986553975</v>
      </c>
      <c r="N7" s="60">
        <v>4035</v>
      </c>
      <c r="O7" s="64">
        <v>20.4770362852068</v>
      </c>
      <c r="P7" s="60">
        <v>3362</v>
      </c>
      <c r="Q7" s="64">
        <f t="shared" si="1"/>
        <v>17.118126272912424</v>
      </c>
      <c r="R7" s="60">
        <v>1877</v>
      </c>
      <c r="S7" s="64">
        <f t="shared" si="2"/>
        <v>11.324966815494147</v>
      </c>
      <c r="T7" s="60">
        <v>2447</v>
      </c>
      <c r="U7" s="64">
        <f t="shared" si="3"/>
        <v>12.912247374808718</v>
      </c>
      <c r="V7" s="60">
        <v>2447</v>
      </c>
      <c r="W7" s="64">
        <f t="shared" si="4"/>
        <v>12.912247374808718</v>
      </c>
      <c r="X7" s="60">
        <v>2008</v>
      </c>
      <c r="Y7" s="64">
        <f t="shared" si="5"/>
        <v>11.631139944392956</v>
      </c>
      <c r="Z7" s="60">
        <v>2441</v>
      </c>
      <c r="AA7" s="64">
        <f t="shared" si="6"/>
        <v>12.20744148829766</v>
      </c>
    </row>
    <row r="8" spans="1:27" ht="18.75" customHeight="1">
      <c r="A8" s="63" t="s">
        <v>40</v>
      </c>
      <c r="B8" s="60">
        <v>1</v>
      </c>
      <c r="C8" s="64">
        <v>0</v>
      </c>
      <c r="D8" s="60">
        <v>3</v>
      </c>
      <c r="E8" s="64">
        <v>0</v>
      </c>
      <c r="F8" s="60">
        <v>7</v>
      </c>
      <c r="G8" s="64">
        <v>0</v>
      </c>
      <c r="H8" s="60">
        <v>5</v>
      </c>
      <c r="I8" s="64">
        <v>0</v>
      </c>
      <c r="J8" s="60">
        <v>5</v>
      </c>
      <c r="K8" s="64">
        <v>0.15188335358444716</v>
      </c>
      <c r="L8" s="60">
        <v>5</v>
      </c>
      <c r="M8" s="64">
        <v>0.1509206157561123</v>
      </c>
      <c r="N8" s="60">
        <v>2</v>
      </c>
      <c r="O8" s="64">
        <v>0.010149708195889368</v>
      </c>
      <c r="P8" s="60">
        <v>3</v>
      </c>
      <c r="Q8" s="64">
        <f t="shared" si="1"/>
        <v>0.015274949083503055</v>
      </c>
      <c r="R8" s="60">
        <v>1</v>
      </c>
      <c r="S8" s="64">
        <f t="shared" si="2"/>
        <v>0.006033546518643659</v>
      </c>
      <c r="T8" s="60">
        <v>7</v>
      </c>
      <c r="U8" s="64">
        <f t="shared" si="3"/>
        <v>0.03693736478286106</v>
      </c>
      <c r="V8" s="60">
        <v>7</v>
      </c>
      <c r="W8" s="64">
        <f t="shared" si="4"/>
        <v>0.03693736478286106</v>
      </c>
      <c r="X8" s="60">
        <v>3</v>
      </c>
      <c r="Y8" s="64">
        <f t="shared" si="5"/>
        <v>0.01737720111214087</v>
      </c>
      <c r="Z8" s="60">
        <v>4</v>
      </c>
      <c r="AA8" s="64">
        <f t="shared" si="6"/>
        <v>0.020004000800160033</v>
      </c>
    </row>
    <row r="9" spans="1:27" ht="18.75" customHeight="1">
      <c r="A9" s="63" t="s">
        <v>46</v>
      </c>
      <c r="B9" s="60">
        <v>51</v>
      </c>
      <c r="C9" s="64">
        <v>0.27124773960216997</v>
      </c>
      <c r="D9" s="60">
        <v>49</v>
      </c>
      <c r="E9" s="64">
        <v>0.2494908350305499</v>
      </c>
      <c r="F9" s="60">
        <v>32</v>
      </c>
      <c r="G9" s="64">
        <v>0.14801110083256244</v>
      </c>
      <c r="H9" s="60">
        <v>58</v>
      </c>
      <c r="I9" s="64">
        <v>0.2984921002521744</v>
      </c>
      <c r="J9" s="60">
        <v>37</v>
      </c>
      <c r="K9" s="64">
        <v>0.17103499283502058</v>
      </c>
      <c r="L9" s="60">
        <v>15</v>
      </c>
      <c r="M9" s="64">
        <v>0.07203227045716482</v>
      </c>
      <c r="N9" s="60">
        <v>3</v>
      </c>
      <c r="O9" s="64">
        <v>0.015224562293834053</v>
      </c>
      <c r="P9" s="60">
        <v>1</v>
      </c>
      <c r="Q9" s="64">
        <f t="shared" si="1"/>
        <v>0.0050916496945010185</v>
      </c>
      <c r="R9" s="60" t="s">
        <v>60</v>
      </c>
      <c r="S9" s="64" t="s">
        <v>60</v>
      </c>
      <c r="T9" s="60" t="s">
        <v>60</v>
      </c>
      <c r="U9" s="64" t="s">
        <v>60</v>
      </c>
      <c r="V9" s="60" t="s">
        <v>60</v>
      </c>
      <c r="W9" s="64" t="s">
        <v>60</v>
      </c>
      <c r="X9" s="60" t="s">
        <v>60</v>
      </c>
      <c r="Y9" s="64" t="s">
        <v>60</v>
      </c>
      <c r="Z9" s="60" t="s">
        <v>60</v>
      </c>
      <c r="AA9" s="64" t="s">
        <v>60</v>
      </c>
    </row>
    <row r="10" spans="1:27" ht="18.75" customHeight="1">
      <c r="A10" s="63" t="s">
        <v>37</v>
      </c>
      <c r="B10" s="60">
        <v>177</v>
      </c>
      <c r="C10" s="64">
        <v>0.9413892139134135</v>
      </c>
      <c r="D10" s="60">
        <v>140</v>
      </c>
      <c r="E10" s="64">
        <v>0.7128309572301426</v>
      </c>
      <c r="F10" s="60">
        <v>133</v>
      </c>
      <c r="G10" s="64">
        <v>0.6151711378353376</v>
      </c>
      <c r="H10" s="60">
        <v>267</v>
      </c>
      <c r="I10" s="64">
        <v>1.37409294426432</v>
      </c>
      <c r="J10" s="60">
        <v>134</v>
      </c>
      <c r="K10" s="64">
        <v>0.6194240281052096</v>
      </c>
      <c r="L10" s="60">
        <v>159</v>
      </c>
      <c r="M10" s="64">
        <v>0.7635420668459469</v>
      </c>
      <c r="N10" s="60">
        <v>184</v>
      </c>
      <c r="O10" s="64">
        <v>0.9337731540218219</v>
      </c>
      <c r="P10" s="60">
        <v>199</v>
      </c>
      <c r="Q10" s="64">
        <f t="shared" si="1"/>
        <v>1.0132382892057026</v>
      </c>
      <c r="R10" s="60">
        <v>131</v>
      </c>
      <c r="S10" s="64">
        <f t="shared" si="2"/>
        <v>0.7903945939423193</v>
      </c>
      <c r="T10" s="60">
        <v>292</v>
      </c>
      <c r="U10" s="64">
        <f t="shared" si="3"/>
        <v>1.5408157880850615</v>
      </c>
      <c r="V10" s="60">
        <v>292</v>
      </c>
      <c r="W10" s="64">
        <f t="shared" si="4"/>
        <v>1.5408157880850615</v>
      </c>
      <c r="X10" s="60">
        <v>93</v>
      </c>
      <c r="Y10" s="64">
        <f t="shared" si="5"/>
        <v>0.538693234476367</v>
      </c>
      <c r="Z10" s="60">
        <v>125</v>
      </c>
      <c r="AA10" s="64">
        <f t="shared" si="6"/>
        <v>0.625125025005001</v>
      </c>
    </row>
    <row r="11" spans="1:27" ht="18.75" customHeight="1">
      <c r="A11" s="63" t="s">
        <v>39</v>
      </c>
      <c r="B11" s="60">
        <v>142</v>
      </c>
      <c r="C11" s="64">
        <v>0.7552388043825125</v>
      </c>
      <c r="D11" s="60">
        <v>458</v>
      </c>
      <c r="E11" s="64">
        <v>2.3319755600814664</v>
      </c>
      <c r="F11" s="60">
        <v>715</v>
      </c>
      <c r="G11" s="64">
        <v>3.3071230342275673</v>
      </c>
      <c r="H11" s="60">
        <v>463</v>
      </c>
      <c r="I11" s="64">
        <v>2.3827903864958055</v>
      </c>
      <c r="J11" s="60">
        <v>472</v>
      </c>
      <c r="K11" s="64">
        <v>2.181851800489992</v>
      </c>
      <c r="L11" s="60">
        <v>387</v>
      </c>
      <c r="M11" s="64">
        <v>1.858432577794852</v>
      </c>
      <c r="N11" s="60">
        <v>326</v>
      </c>
      <c r="O11" s="64">
        <v>1.654402435929967</v>
      </c>
      <c r="P11" s="60">
        <v>225</v>
      </c>
      <c r="Q11" s="64">
        <f t="shared" si="1"/>
        <v>1.145621181262729</v>
      </c>
      <c r="R11" s="60">
        <v>176</v>
      </c>
      <c r="S11" s="64">
        <f t="shared" si="2"/>
        <v>1.061904187281284</v>
      </c>
      <c r="T11" s="60">
        <v>332</v>
      </c>
      <c r="U11" s="64">
        <f t="shared" si="3"/>
        <v>1.7518864439871247</v>
      </c>
      <c r="V11" s="60">
        <v>332</v>
      </c>
      <c r="W11" s="64">
        <f t="shared" si="4"/>
        <v>1.7518864439871247</v>
      </c>
      <c r="X11" s="60">
        <v>287</v>
      </c>
      <c r="Y11" s="64">
        <f t="shared" si="5"/>
        <v>1.66241890639481</v>
      </c>
      <c r="Z11" s="60">
        <v>548</v>
      </c>
      <c r="AA11" s="64">
        <f t="shared" si="6"/>
        <v>2.7405481096219244</v>
      </c>
    </row>
    <row r="12" spans="1:27" ht="18.75" customHeight="1">
      <c r="A12" s="63" t="s">
        <v>31</v>
      </c>
      <c r="B12" s="60">
        <v>438</v>
      </c>
      <c r="C12" s="64">
        <v>2.3295394107009892</v>
      </c>
      <c r="D12" s="60">
        <v>611</v>
      </c>
      <c r="E12" s="64">
        <v>3.110997963340122</v>
      </c>
      <c r="F12" s="60">
        <v>566</v>
      </c>
      <c r="G12" s="64">
        <v>2.617946345975948</v>
      </c>
      <c r="H12" s="60">
        <v>546</v>
      </c>
      <c r="I12" s="64">
        <v>2.80994287478771</v>
      </c>
      <c r="J12" s="60">
        <v>597</v>
      </c>
      <c r="K12" s="64">
        <v>2.7596727222299267</v>
      </c>
      <c r="L12" s="60">
        <v>545</v>
      </c>
      <c r="M12" s="64">
        <v>2.617172493276988</v>
      </c>
      <c r="N12" s="60">
        <v>492</v>
      </c>
      <c r="O12" s="64">
        <v>2.4968282161887845</v>
      </c>
      <c r="P12" s="60">
        <v>486</v>
      </c>
      <c r="Q12" s="64">
        <f t="shared" si="1"/>
        <v>2.474541751527495</v>
      </c>
      <c r="R12" s="60">
        <v>597</v>
      </c>
      <c r="S12" s="64">
        <f t="shared" si="2"/>
        <v>3.602027271630264</v>
      </c>
      <c r="T12" s="60">
        <v>674</v>
      </c>
      <c r="U12" s="64">
        <f t="shared" si="3"/>
        <v>3.556540551949765</v>
      </c>
      <c r="V12" s="60">
        <v>674</v>
      </c>
      <c r="W12" s="64">
        <f t="shared" si="4"/>
        <v>3.556540551949765</v>
      </c>
      <c r="X12" s="60">
        <v>694</v>
      </c>
      <c r="Y12" s="64">
        <f t="shared" si="5"/>
        <v>4.019925857275255</v>
      </c>
      <c r="Z12" s="60">
        <v>744</v>
      </c>
      <c r="AA12" s="64">
        <f t="shared" si="6"/>
        <v>3.720744148829766</v>
      </c>
    </row>
    <row r="13" spans="1:27" ht="18.75" customHeight="1">
      <c r="A13" s="63" t="s">
        <v>41</v>
      </c>
      <c r="B13" s="60">
        <v>52</v>
      </c>
      <c r="C13" s="64">
        <v>0.2765663227316243</v>
      </c>
      <c r="D13" s="60">
        <v>103</v>
      </c>
      <c r="E13" s="64">
        <v>0.5244399185336049</v>
      </c>
      <c r="F13" s="60">
        <v>58</v>
      </c>
      <c r="G13" s="64">
        <v>0.2682701202590194</v>
      </c>
      <c r="H13" s="60">
        <v>64</v>
      </c>
      <c r="I13" s="64">
        <v>0.32937059338170965</v>
      </c>
      <c r="J13" s="60">
        <v>91</v>
      </c>
      <c r="K13" s="64">
        <v>0.4206536310266722</v>
      </c>
      <c r="L13" s="60">
        <v>74</v>
      </c>
      <c r="M13" s="64">
        <v>0.35535920092201306</v>
      </c>
      <c r="N13" s="60">
        <v>75</v>
      </c>
      <c r="O13" s="64">
        <v>0.3806140573458513</v>
      </c>
      <c r="P13" s="60">
        <v>99</v>
      </c>
      <c r="Q13" s="64">
        <f t="shared" si="1"/>
        <v>0.5040733197556008</v>
      </c>
      <c r="R13" s="60">
        <v>98</v>
      </c>
      <c r="S13" s="64">
        <f t="shared" si="2"/>
        <v>0.5912875588270785</v>
      </c>
      <c r="T13" s="60">
        <v>112</v>
      </c>
      <c r="U13" s="64">
        <f t="shared" si="3"/>
        <v>0.590997836525777</v>
      </c>
      <c r="V13" s="60">
        <v>112</v>
      </c>
      <c r="W13" s="64">
        <f t="shared" si="4"/>
        <v>0.590997836525777</v>
      </c>
      <c r="X13" s="60">
        <v>134</v>
      </c>
      <c r="Y13" s="64">
        <f t="shared" si="5"/>
        <v>0.7761816496756255</v>
      </c>
      <c r="Z13" s="60">
        <v>117</v>
      </c>
      <c r="AA13" s="64">
        <f t="shared" si="6"/>
        <v>0.585117023404681</v>
      </c>
    </row>
    <row r="14" spans="1:27" ht="18.75" customHeight="1">
      <c r="A14" s="63" t="s">
        <v>42</v>
      </c>
      <c r="B14" s="60">
        <v>21</v>
      </c>
      <c r="C14" s="64">
        <v>0.11169024571854058</v>
      </c>
      <c r="D14" s="60">
        <v>44</v>
      </c>
      <c r="E14" s="64">
        <v>0.2240325865580448</v>
      </c>
      <c r="F14" s="60">
        <v>47</v>
      </c>
      <c r="G14" s="64">
        <v>0.21739130434782608</v>
      </c>
      <c r="H14" s="60">
        <v>52</v>
      </c>
      <c r="I14" s="64">
        <v>0.2676136071226391</v>
      </c>
      <c r="J14" s="60">
        <v>77</v>
      </c>
      <c r="K14" s="64">
        <v>0.3559376877917996</v>
      </c>
      <c r="L14" s="60">
        <v>76</v>
      </c>
      <c r="M14" s="64">
        <v>0.36496350364963503</v>
      </c>
      <c r="N14" s="60">
        <v>36</v>
      </c>
      <c r="O14" s="64">
        <v>0.18269474752600862</v>
      </c>
      <c r="P14" s="60">
        <v>25</v>
      </c>
      <c r="Q14" s="64">
        <f t="shared" si="1"/>
        <v>0.12729124236252545</v>
      </c>
      <c r="R14" s="60">
        <v>29</v>
      </c>
      <c r="S14" s="64">
        <f t="shared" si="2"/>
        <v>0.1749728490406661</v>
      </c>
      <c r="T14" s="60">
        <v>8</v>
      </c>
      <c r="U14" s="64">
        <f t="shared" si="3"/>
        <v>0.042214131180412645</v>
      </c>
      <c r="V14" s="60">
        <v>8</v>
      </c>
      <c r="W14" s="64">
        <f t="shared" si="4"/>
        <v>0.042214131180412645</v>
      </c>
      <c r="X14" s="60">
        <v>21</v>
      </c>
      <c r="Y14" s="64">
        <f t="shared" si="5"/>
        <v>0.1216404077849861</v>
      </c>
      <c r="Z14" s="60">
        <v>16</v>
      </c>
      <c r="AA14" s="64">
        <f t="shared" si="6"/>
        <v>0.08001600320064013</v>
      </c>
    </row>
    <row r="15" spans="1:27" ht="18.75" customHeight="1">
      <c r="A15" s="63" t="s">
        <v>75</v>
      </c>
      <c r="B15" s="60" t="s">
        <v>16</v>
      </c>
      <c r="C15" s="65" t="s">
        <v>16</v>
      </c>
      <c r="D15" s="60" t="s">
        <v>16</v>
      </c>
      <c r="E15" s="65" t="s">
        <v>16</v>
      </c>
      <c r="F15" s="60" t="s">
        <v>16</v>
      </c>
      <c r="G15" s="65" t="s">
        <v>16</v>
      </c>
      <c r="H15" s="60" t="s">
        <v>16</v>
      </c>
      <c r="I15" s="65" t="s">
        <v>16</v>
      </c>
      <c r="J15" s="60">
        <v>48</v>
      </c>
      <c r="K15" s="64">
        <v>0.2218832339481348</v>
      </c>
      <c r="L15" s="60">
        <v>34</v>
      </c>
      <c r="M15" s="64">
        <v>0.16327314636957357</v>
      </c>
      <c r="N15" s="60">
        <v>26</v>
      </c>
      <c r="O15" s="64">
        <v>0.13194620654656178</v>
      </c>
      <c r="P15" s="60">
        <v>23</v>
      </c>
      <c r="Q15" s="64">
        <f t="shared" si="1"/>
        <v>0.11710794297352342</v>
      </c>
      <c r="R15" s="60">
        <v>32</v>
      </c>
      <c r="S15" s="64">
        <f t="shared" si="2"/>
        <v>0.1930734885965971</v>
      </c>
      <c r="T15" s="60">
        <v>32</v>
      </c>
      <c r="U15" s="64">
        <f t="shared" si="3"/>
        <v>0.16885652472165058</v>
      </c>
      <c r="V15" s="60">
        <v>32</v>
      </c>
      <c r="W15" s="64">
        <f t="shared" si="4"/>
        <v>0.16885652472165058</v>
      </c>
      <c r="X15" s="60">
        <v>51</v>
      </c>
      <c r="Y15" s="64">
        <f t="shared" si="5"/>
        <v>0.2954124189063948</v>
      </c>
      <c r="Z15" s="60">
        <v>55</v>
      </c>
      <c r="AA15" s="64">
        <f t="shared" si="6"/>
        <v>0.2750550110022004</v>
      </c>
    </row>
    <row r="16" spans="1:27" ht="18.75" customHeight="1">
      <c r="A16" s="63" t="s">
        <v>76</v>
      </c>
      <c r="B16" s="60" t="s">
        <v>16</v>
      </c>
      <c r="C16" s="65" t="s">
        <v>16</v>
      </c>
      <c r="D16" s="60" t="s">
        <v>16</v>
      </c>
      <c r="E16" s="65" t="s">
        <v>16</v>
      </c>
      <c r="F16" s="60" t="s">
        <v>16</v>
      </c>
      <c r="G16" s="65" t="s">
        <v>16</v>
      </c>
      <c r="H16" s="60" t="s">
        <v>16</v>
      </c>
      <c r="I16" s="65" t="s">
        <v>16</v>
      </c>
      <c r="J16" s="60">
        <v>46</v>
      </c>
      <c r="K16" s="64">
        <v>0.21263809920029583</v>
      </c>
      <c r="L16" s="60">
        <v>59</v>
      </c>
      <c r="M16" s="64">
        <v>0.28332693046484825</v>
      </c>
      <c r="N16" s="60">
        <v>32</v>
      </c>
      <c r="O16" s="64">
        <v>0.16239533113422988</v>
      </c>
      <c r="P16" s="60">
        <v>64</v>
      </c>
      <c r="Q16" s="64">
        <f t="shared" si="1"/>
        <v>0.3258655804480652</v>
      </c>
      <c r="R16" s="60">
        <v>198</v>
      </c>
      <c r="S16" s="64">
        <f t="shared" si="2"/>
        <v>1.1946422106914445</v>
      </c>
      <c r="T16" s="60">
        <v>210</v>
      </c>
      <c r="U16" s="64">
        <f t="shared" si="3"/>
        <v>1.108120943485832</v>
      </c>
      <c r="V16" s="60">
        <v>210</v>
      </c>
      <c r="W16" s="64">
        <f t="shared" si="4"/>
        <v>1.108120943485832</v>
      </c>
      <c r="X16" s="60">
        <v>147</v>
      </c>
      <c r="Y16" s="64">
        <f t="shared" si="5"/>
        <v>0.8514828544949027</v>
      </c>
      <c r="Z16" s="60">
        <v>99</v>
      </c>
      <c r="AA16" s="64">
        <f t="shared" si="6"/>
        <v>0.4950990198039608</v>
      </c>
    </row>
    <row r="17" spans="1:27" ht="18.75" customHeight="1">
      <c r="A17" s="17" t="s">
        <v>32</v>
      </c>
      <c r="B17" s="60">
        <v>13</v>
      </c>
      <c r="C17" s="64">
        <v>0.06914158068290607</v>
      </c>
      <c r="D17" s="60">
        <v>28</v>
      </c>
      <c r="E17" s="64">
        <v>0.1425661914460285</v>
      </c>
      <c r="F17" s="60">
        <v>53</v>
      </c>
      <c r="G17" s="64">
        <v>0.24514338575393155</v>
      </c>
      <c r="H17" s="60">
        <v>42</v>
      </c>
      <c r="I17" s="64">
        <v>0.21614945190674695</v>
      </c>
      <c r="J17" s="60">
        <v>51</v>
      </c>
      <c r="K17" s="64">
        <v>0.23575093606989322</v>
      </c>
      <c r="L17" s="60">
        <v>49</v>
      </c>
      <c r="M17" s="64">
        <v>0.2353054168267384</v>
      </c>
      <c r="N17" s="60">
        <v>50</v>
      </c>
      <c r="O17" s="64">
        <v>0.2537427048972342</v>
      </c>
      <c r="P17" s="60">
        <v>46</v>
      </c>
      <c r="Q17" s="64">
        <f t="shared" si="1"/>
        <v>0.23421588594704684</v>
      </c>
      <c r="R17" s="60">
        <v>10</v>
      </c>
      <c r="S17" s="64">
        <f t="shared" si="2"/>
        <v>0.060335465186436586</v>
      </c>
      <c r="T17" s="60">
        <v>72</v>
      </c>
      <c r="U17" s="64">
        <f t="shared" si="3"/>
        <v>0.3799271806237138</v>
      </c>
      <c r="V17" s="60">
        <v>72</v>
      </c>
      <c r="W17" s="64">
        <f t="shared" si="4"/>
        <v>0.3799271806237138</v>
      </c>
      <c r="X17" s="60">
        <v>26</v>
      </c>
      <c r="Y17" s="64">
        <f t="shared" si="5"/>
        <v>0.15060240963855423</v>
      </c>
      <c r="Z17" s="60">
        <v>42</v>
      </c>
      <c r="AA17" s="64">
        <f t="shared" si="6"/>
        <v>0.21004200840168033</v>
      </c>
    </row>
    <row r="18" spans="1:27" ht="18.75" customHeight="1">
      <c r="A18" s="17" t="s">
        <v>77</v>
      </c>
      <c r="B18" s="60" t="s">
        <v>16</v>
      </c>
      <c r="C18" s="65" t="s">
        <v>16</v>
      </c>
      <c r="D18" s="60" t="s">
        <v>16</v>
      </c>
      <c r="E18" s="65" t="s">
        <v>16</v>
      </c>
      <c r="F18" s="60" t="s">
        <v>16</v>
      </c>
      <c r="G18" s="65" t="s">
        <v>16</v>
      </c>
      <c r="H18" s="60" t="s">
        <v>16</v>
      </c>
      <c r="I18" s="65" t="s">
        <v>16</v>
      </c>
      <c r="J18" s="60">
        <v>327</v>
      </c>
      <c r="K18" s="64">
        <v>1.5115795312716682</v>
      </c>
      <c r="L18" s="60">
        <v>331</v>
      </c>
      <c r="M18" s="64">
        <v>1.5895121014214368</v>
      </c>
      <c r="N18" s="66">
        <v>315</v>
      </c>
      <c r="O18" s="64">
        <v>1.5985790408525755</v>
      </c>
      <c r="P18" s="60">
        <v>390</v>
      </c>
      <c r="Q18" s="64">
        <f t="shared" si="1"/>
        <v>1.9857433808553973</v>
      </c>
      <c r="R18" s="60">
        <v>434</v>
      </c>
      <c r="S18" s="64">
        <f t="shared" si="2"/>
        <v>2.6185591890913478</v>
      </c>
      <c r="T18" s="60">
        <v>783</v>
      </c>
      <c r="U18" s="64">
        <f t="shared" si="3"/>
        <v>4.1317080892828875</v>
      </c>
      <c r="V18" s="60">
        <v>783</v>
      </c>
      <c r="W18" s="64">
        <f t="shared" si="4"/>
        <v>4.1317080892828875</v>
      </c>
      <c r="X18" s="60">
        <v>744</v>
      </c>
      <c r="Y18" s="64">
        <f t="shared" si="5"/>
        <v>4.309545875810936</v>
      </c>
      <c r="Z18" s="60">
        <v>703</v>
      </c>
      <c r="AA18" s="64">
        <f t="shared" si="6"/>
        <v>3.515703140628126</v>
      </c>
    </row>
    <row r="19" spans="1:27" ht="18.75" customHeight="1">
      <c r="A19" s="17" t="s">
        <v>78</v>
      </c>
      <c r="B19" s="60" t="s">
        <v>16</v>
      </c>
      <c r="C19" s="65" t="s">
        <v>16</v>
      </c>
      <c r="D19" s="60" t="s">
        <v>16</v>
      </c>
      <c r="E19" s="65" t="s">
        <v>16</v>
      </c>
      <c r="F19" s="60" t="s">
        <v>16</v>
      </c>
      <c r="G19" s="65" t="s">
        <v>16</v>
      </c>
      <c r="H19" s="60" t="s">
        <v>16</v>
      </c>
      <c r="I19" s="65" t="s">
        <v>16</v>
      </c>
      <c r="J19" s="60">
        <v>81</v>
      </c>
      <c r="K19" s="64">
        <v>0.37442795728747746</v>
      </c>
      <c r="L19" s="60">
        <v>73</v>
      </c>
      <c r="M19" s="64">
        <v>0.35055704955820205</v>
      </c>
      <c r="N19" s="66">
        <v>61</v>
      </c>
      <c r="O19" s="64">
        <v>0.30956609997462575</v>
      </c>
      <c r="P19" s="60">
        <v>76</v>
      </c>
      <c r="Q19" s="64">
        <f t="shared" si="1"/>
        <v>0.3869653767820774</v>
      </c>
      <c r="R19" s="60">
        <v>94</v>
      </c>
      <c r="S19" s="64">
        <f t="shared" si="2"/>
        <v>0.5671533727525039</v>
      </c>
      <c r="T19" s="60">
        <v>132</v>
      </c>
      <c r="U19" s="64">
        <f t="shared" si="3"/>
        <v>0.6965331644768086</v>
      </c>
      <c r="V19" s="60">
        <v>132</v>
      </c>
      <c r="W19" s="64">
        <f t="shared" si="4"/>
        <v>0.6965331644768086</v>
      </c>
      <c r="X19" s="60">
        <v>86</v>
      </c>
      <c r="Y19" s="64">
        <f t="shared" si="5"/>
        <v>0.49814643188137164</v>
      </c>
      <c r="Z19" s="60">
        <v>104</v>
      </c>
      <c r="AA19" s="64">
        <f t="shared" si="6"/>
        <v>0.5201040208041608</v>
      </c>
    </row>
    <row r="20" spans="1:27" ht="18.75" customHeight="1">
      <c r="A20" s="63" t="s">
        <v>33</v>
      </c>
      <c r="B20" s="60">
        <v>1651</v>
      </c>
      <c r="C20" s="64">
        <v>8.780980746729071</v>
      </c>
      <c r="D20" s="60">
        <v>1408</v>
      </c>
      <c r="E20" s="64">
        <v>7.169042769857434</v>
      </c>
      <c r="F20" s="60">
        <v>1385</v>
      </c>
      <c r="G20" s="64">
        <v>6.4061054579093435</v>
      </c>
      <c r="H20" s="60">
        <v>1860</v>
      </c>
      <c r="I20" s="64">
        <v>9.572332870155936</v>
      </c>
      <c r="J20" s="60">
        <v>1475</v>
      </c>
      <c r="K20" s="64">
        <v>6.818286876531225</v>
      </c>
      <c r="L20" s="60">
        <v>1384</v>
      </c>
      <c r="M20" s="64">
        <v>6.646177487514406</v>
      </c>
      <c r="N20" s="60">
        <v>1138</v>
      </c>
      <c r="O20" s="64">
        <v>5.775183963461051</v>
      </c>
      <c r="P20" s="60">
        <v>1165</v>
      </c>
      <c r="Q20" s="64">
        <f t="shared" si="1"/>
        <v>5.9317718940936865</v>
      </c>
      <c r="R20" s="60">
        <v>1095</v>
      </c>
      <c r="S20" s="64">
        <f t="shared" si="2"/>
        <v>6.606733437914806</v>
      </c>
      <c r="T20" s="60">
        <v>1737</v>
      </c>
      <c r="U20" s="64">
        <f t="shared" si="3"/>
        <v>9.165743232547095</v>
      </c>
      <c r="V20" s="60">
        <v>1737</v>
      </c>
      <c r="W20" s="64">
        <f t="shared" si="4"/>
        <v>9.165743232547095</v>
      </c>
      <c r="X20" s="60">
        <v>1189</v>
      </c>
      <c r="Y20" s="64">
        <f t="shared" si="5"/>
        <v>6.887164040778498</v>
      </c>
      <c r="Z20" s="60">
        <v>1344</v>
      </c>
      <c r="AA20" s="64">
        <f t="shared" si="6"/>
        <v>6.721344268853771</v>
      </c>
    </row>
    <row r="21" spans="1:27" ht="18.75" customHeight="1">
      <c r="A21" s="17" t="s">
        <v>21</v>
      </c>
      <c r="B21" s="60">
        <v>372</v>
      </c>
      <c r="C21" s="64">
        <v>1.9785129241570045</v>
      </c>
      <c r="D21" s="60">
        <v>765</v>
      </c>
      <c r="E21" s="64">
        <v>3.895112016293279</v>
      </c>
      <c r="F21" s="60">
        <v>933</v>
      </c>
      <c r="G21" s="64">
        <v>4.315448658649399</v>
      </c>
      <c r="H21" s="60">
        <v>428</v>
      </c>
      <c r="I21" s="64">
        <v>2.202665843240183</v>
      </c>
      <c r="J21" s="60">
        <v>365</v>
      </c>
      <c r="K21" s="64">
        <v>1.6872370914806083</v>
      </c>
      <c r="L21" s="60">
        <v>326</v>
      </c>
      <c r="M21" s="64">
        <v>1.5655013446023818</v>
      </c>
      <c r="N21" s="60">
        <v>227</v>
      </c>
      <c r="O21" s="64">
        <v>1.1519918802334432</v>
      </c>
      <c r="P21" s="60">
        <v>204</v>
      </c>
      <c r="Q21" s="64">
        <f t="shared" si="1"/>
        <v>1.0386965376782078</v>
      </c>
      <c r="R21" s="60">
        <v>150</v>
      </c>
      <c r="S21" s="64">
        <f t="shared" si="2"/>
        <v>0.9050319777965488</v>
      </c>
      <c r="T21" s="60">
        <v>231</v>
      </c>
      <c r="U21" s="64">
        <f t="shared" si="3"/>
        <v>1.218933037834415</v>
      </c>
      <c r="V21" s="60">
        <v>231</v>
      </c>
      <c r="W21" s="64">
        <f t="shared" si="4"/>
        <v>1.218933037834415</v>
      </c>
      <c r="X21" s="60">
        <v>257</v>
      </c>
      <c r="Y21" s="64">
        <f t="shared" si="5"/>
        <v>1.4886468952734013</v>
      </c>
      <c r="Z21" s="60">
        <v>293</v>
      </c>
      <c r="AA21" s="64">
        <f t="shared" si="6"/>
        <v>1.4652930586117223</v>
      </c>
    </row>
    <row r="22" spans="1:27" ht="18.75" customHeight="1">
      <c r="A22" s="17" t="s">
        <v>38</v>
      </c>
      <c r="B22" s="60">
        <v>476</v>
      </c>
      <c r="C22" s="64">
        <v>2.5316455696202533</v>
      </c>
      <c r="D22" s="60">
        <v>614</v>
      </c>
      <c r="E22" s="64">
        <v>3.1262729124236253</v>
      </c>
      <c r="F22" s="60">
        <v>581</v>
      </c>
      <c r="G22" s="64">
        <v>2.6873265494912117</v>
      </c>
      <c r="H22" s="60">
        <v>653</v>
      </c>
      <c r="I22" s="64">
        <v>3.360609335597756</v>
      </c>
      <c r="J22" s="60">
        <v>773</v>
      </c>
      <c r="K22" s="64">
        <v>3.573244580039754</v>
      </c>
      <c r="L22" s="60">
        <v>659</v>
      </c>
      <c r="M22" s="64">
        <v>3.1646177487514406</v>
      </c>
      <c r="N22" s="60">
        <v>582</v>
      </c>
      <c r="O22" s="64">
        <v>2.953565085003806</v>
      </c>
      <c r="P22" s="60">
        <v>445</v>
      </c>
      <c r="Q22" s="64">
        <f t="shared" si="1"/>
        <v>2.2657841140529533</v>
      </c>
      <c r="R22" s="60">
        <v>649</v>
      </c>
      <c r="S22" s="64">
        <f t="shared" si="2"/>
        <v>3.9157716905997346</v>
      </c>
      <c r="T22" s="60">
        <v>539</v>
      </c>
      <c r="U22" s="64">
        <f t="shared" si="3"/>
        <v>2.844177088280302</v>
      </c>
      <c r="V22" s="60">
        <v>539</v>
      </c>
      <c r="W22" s="64">
        <f t="shared" si="4"/>
        <v>2.844177088280302</v>
      </c>
      <c r="X22" s="60">
        <v>546</v>
      </c>
      <c r="Y22" s="64">
        <f t="shared" si="5"/>
        <v>3.1626506024096384</v>
      </c>
      <c r="Z22" s="60">
        <v>627</v>
      </c>
      <c r="AA22" s="64">
        <f t="shared" si="6"/>
        <v>3.135627125425085</v>
      </c>
    </row>
    <row r="23" spans="1:27" ht="18.75" customHeight="1">
      <c r="A23" s="17" t="s">
        <v>79</v>
      </c>
      <c r="B23" s="60" t="s">
        <v>16</v>
      </c>
      <c r="C23" s="65" t="s">
        <v>16</v>
      </c>
      <c r="D23" s="60" t="s">
        <v>16</v>
      </c>
      <c r="E23" s="65" t="s">
        <v>16</v>
      </c>
      <c r="F23" s="60" t="s">
        <v>16</v>
      </c>
      <c r="G23" s="65" t="s">
        <v>16</v>
      </c>
      <c r="H23" s="60" t="s">
        <v>16</v>
      </c>
      <c r="I23" s="65" t="s">
        <v>16</v>
      </c>
      <c r="J23" s="60">
        <v>394</v>
      </c>
      <c r="K23" s="64">
        <v>1.821291545324273</v>
      </c>
      <c r="L23" s="60">
        <v>356</v>
      </c>
      <c r="M23" s="64">
        <v>1.7095658855167115</v>
      </c>
      <c r="N23" s="66">
        <v>361</v>
      </c>
      <c r="O23" s="64">
        <v>1.8320223293580309</v>
      </c>
      <c r="P23" s="60">
        <v>331</v>
      </c>
      <c r="Q23" s="64">
        <f t="shared" si="1"/>
        <v>1.685336048879837</v>
      </c>
      <c r="R23" s="60" t="s">
        <v>60</v>
      </c>
      <c r="S23" s="64" t="s">
        <v>60</v>
      </c>
      <c r="T23" s="60">
        <v>395</v>
      </c>
      <c r="U23" s="64">
        <f t="shared" si="3"/>
        <v>2.084322727032874</v>
      </c>
      <c r="V23" s="60">
        <v>395</v>
      </c>
      <c r="W23" s="64">
        <f t="shared" si="4"/>
        <v>2.084322727032874</v>
      </c>
      <c r="X23" s="60">
        <v>447</v>
      </c>
      <c r="Y23" s="64">
        <f t="shared" si="5"/>
        <v>2.58920296570899</v>
      </c>
      <c r="Z23" s="60">
        <v>540</v>
      </c>
      <c r="AA23" s="64">
        <f t="shared" si="6"/>
        <v>2.7005401080216043</v>
      </c>
    </row>
    <row r="24" spans="1:27" ht="18.75" customHeight="1">
      <c r="A24" s="17" t="s">
        <v>20</v>
      </c>
      <c r="B24" s="60">
        <v>123</v>
      </c>
      <c r="C24" s="64">
        <v>0.6541857249228805</v>
      </c>
      <c r="D24" s="60">
        <v>86</v>
      </c>
      <c r="E24" s="64">
        <v>0.4378818737270876</v>
      </c>
      <c r="F24" s="60">
        <v>67</v>
      </c>
      <c r="G24" s="64">
        <v>0.3098982423681776</v>
      </c>
      <c r="H24" s="60">
        <v>103</v>
      </c>
      <c r="I24" s="64">
        <v>0.530080798723689</v>
      </c>
      <c r="J24" s="60">
        <v>141</v>
      </c>
      <c r="K24" s="64">
        <v>0.6517819997226459</v>
      </c>
      <c r="L24" s="60">
        <v>84</v>
      </c>
      <c r="M24" s="64">
        <v>0.4033807145601229</v>
      </c>
      <c r="N24" s="60">
        <v>95</v>
      </c>
      <c r="O24" s="64">
        <v>0.482111139304745</v>
      </c>
      <c r="P24" s="60">
        <v>65</v>
      </c>
      <c r="Q24" s="64">
        <f t="shared" si="1"/>
        <v>0.33095723014256617</v>
      </c>
      <c r="R24" s="60">
        <v>82</v>
      </c>
      <c r="S24" s="64">
        <f t="shared" si="2"/>
        <v>0.49475081452878</v>
      </c>
      <c r="T24" s="60">
        <v>86</v>
      </c>
      <c r="U24" s="64">
        <f t="shared" si="3"/>
        <v>0.4538019101894359</v>
      </c>
      <c r="V24" s="60">
        <v>86</v>
      </c>
      <c r="W24" s="64">
        <f t="shared" si="4"/>
        <v>0.4538019101894359</v>
      </c>
      <c r="X24" s="60">
        <v>97</v>
      </c>
      <c r="Y24" s="64">
        <f t="shared" si="5"/>
        <v>0.5618628359592215</v>
      </c>
      <c r="Z24" s="60">
        <v>110</v>
      </c>
      <c r="AA24" s="64">
        <f t="shared" si="6"/>
        <v>0.5501100220044008</v>
      </c>
    </row>
    <row r="25" spans="1:27" ht="18.75" customHeight="1">
      <c r="A25" s="63" t="s">
        <v>35</v>
      </c>
      <c r="B25" s="60">
        <v>3889</v>
      </c>
      <c r="C25" s="64">
        <v>20.683969790447826</v>
      </c>
      <c r="D25" s="60">
        <v>4886</v>
      </c>
      <c r="E25" s="64">
        <v>24.877800407331975</v>
      </c>
      <c r="F25" s="60">
        <v>4361</v>
      </c>
      <c r="G25" s="64">
        <v>20.17113783533765</v>
      </c>
      <c r="H25" s="60">
        <v>3260</v>
      </c>
      <c r="I25" s="64">
        <v>16.777314600380834</v>
      </c>
      <c r="J25" s="60">
        <v>4178</v>
      </c>
      <c r="K25" s="64">
        <v>19.313086488235566</v>
      </c>
      <c r="L25" s="60">
        <v>3997</v>
      </c>
      <c r="M25" s="64">
        <v>19.194199001152516</v>
      </c>
      <c r="N25" s="60">
        <v>5227</v>
      </c>
      <c r="O25" s="64">
        <v>26.526262369956864</v>
      </c>
      <c r="P25" s="60">
        <v>3159</v>
      </c>
      <c r="Q25" s="64">
        <f t="shared" si="1"/>
        <v>16.084521384928717</v>
      </c>
      <c r="R25" s="60">
        <v>2053</v>
      </c>
      <c r="S25" s="64">
        <f t="shared" si="2"/>
        <v>12.38687100277543</v>
      </c>
      <c r="T25" s="60">
        <v>3090</v>
      </c>
      <c r="U25" s="64">
        <f t="shared" si="3"/>
        <v>16.305208168434383</v>
      </c>
      <c r="V25" s="60">
        <v>3090</v>
      </c>
      <c r="W25" s="64">
        <f t="shared" si="4"/>
        <v>16.305208168434383</v>
      </c>
      <c r="X25" s="60">
        <v>3371</v>
      </c>
      <c r="Y25" s="64">
        <f t="shared" si="5"/>
        <v>19.526181649675625</v>
      </c>
      <c r="Z25" s="60">
        <v>3941</v>
      </c>
      <c r="AA25" s="64">
        <f t="shared" si="6"/>
        <v>19.70894178835767</v>
      </c>
    </row>
    <row r="26" spans="1:27" ht="18.75" customHeight="1">
      <c r="A26" s="17" t="s">
        <v>19</v>
      </c>
      <c r="B26" s="60">
        <v>189</v>
      </c>
      <c r="C26" s="64">
        <v>1.0052122114668651</v>
      </c>
      <c r="D26" s="60">
        <v>169</v>
      </c>
      <c r="E26" s="64">
        <v>0.860488798370672</v>
      </c>
      <c r="F26" s="60">
        <v>154</v>
      </c>
      <c r="G26" s="64">
        <v>0.7123034227567068</v>
      </c>
      <c r="H26" s="60">
        <v>175</v>
      </c>
      <c r="I26" s="64">
        <v>0.9006227162781123</v>
      </c>
      <c r="J26" s="60">
        <v>208</v>
      </c>
      <c r="K26" s="64">
        <v>0.9614940137752508</v>
      </c>
      <c r="L26" s="60">
        <v>244</v>
      </c>
      <c r="M26" s="64">
        <v>1.1717249327698809</v>
      </c>
      <c r="N26" s="60">
        <v>178</v>
      </c>
      <c r="O26" s="64">
        <v>0.9033240294341538</v>
      </c>
      <c r="P26" s="60">
        <v>200</v>
      </c>
      <c r="Q26" s="64">
        <f t="shared" si="1"/>
        <v>1.0183299389002036</v>
      </c>
      <c r="R26" s="60">
        <v>202</v>
      </c>
      <c r="S26" s="64">
        <f t="shared" si="2"/>
        <v>1.218776396766019</v>
      </c>
      <c r="T26" s="60">
        <v>165</v>
      </c>
      <c r="U26" s="64">
        <f t="shared" si="3"/>
        <v>0.8706664555960107</v>
      </c>
      <c r="V26" s="60">
        <v>165</v>
      </c>
      <c r="W26" s="64">
        <f t="shared" si="4"/>
        <v>0.8706664555960107</v>
      </c>
      <c r="X26" s="60">
        <v>170</v>
      </c>
      <c r="Y26" s="64">
        <f t="shared" si="5"/>
        <v>0.9847080630213161</v>
      </c>
      <c r="Z26" s="60">
        <v>218</v>
      </c>
      <c r="AA26" s="64">
        <f t="shared" si="6"/>
        <v>1.0902180436087217</v>
      </c>
    </row>
    <row r="27" spans="1:27" ht="18.75" customHeight="1">
      <c r="A27" s="17" t="s">
        <v>80</v>
      </c>
      <c r="B27" s="60" t="s">
        <v>16</v>
      </c>
      <c r="C27" s="65" t="s">
        <v>16</v>
      </c>
      <c r="D27" s="60" t="s">
        <v>16</v>
      </c>
      <c r="E27" s="65" t="s">
        <v>16</v>
      </c>
      <c r="F27" s="60" t="s">
        <v>16</v>
      </c>
      <c r="G27" s="65" t="s">
        <v>16</v>
      </c>
      <c r="H27" s="60" t="s">
        <v>16</v>
      </c>
      <c r="I27" s="65" t="s">
        <v>16</v>
      </c>
      <c r="J27" s="60">
        <v>75</v>
      </c>
      <c r="K27" s="64">
        <v>0.3466925530439606</v>
      </c>
      <c r="L27" s="60">
        <v>68</v>
      </c>
      <c r="M27" s="64">
        <v>0.32654629273914715</v>
      </c>
      <c r="N27" s="60">
        <v>45</v>
      </c>
      <c r="O27" s="64">
        <v>0.22836843440751078</v>
      </c>
      <c r="P27" s="60">
        <v>53</v>
      </c>
      <c r="Q27" s="64">
        <f t="shared" si="1"/>
        <v>0.269857433808554</v>
      </c>
      <c r="R27" s="60">
        <v>60</v>
      </c>
      <c r="S27" s="64">
        <f t="shared" si="2"/>
        <v>0.3620127911186195</v>
      </c>
      <c r="T27" s="60">
        <v>61</v>
      </c>
      <c r="U27" s="64">
        <f t="shared" si="3"/>
        <v>0.3218827502506464</v>
      </c>
      <c r="V27" s="60">
        <v>61</v>
      </c>
      <c r="W27" s="64">
        <f t="shared" si="4"/>
        <v>0.3218827502506464</v>
      </c>
      <c r="X27" s="60">
        <v>73</v>
      </c>
      <c r="Y27" s="64">
        <f t="shared" si="5"/>
        <v>0.42284522706209454</v>
      </c>
      <c r="Z27" s="60">
        <v>68</v>
      </c>
      <c r="AA27" s="64">
        <f t="shared" si="6"/>
        <v>0.34006801360272054</v>
      </c>
    </row>
    <row r="28" spans="1:27" s="5" customFormat="1" ht="18.75" customHeight="1">
      <c r="A28" s="63" t="s">
        <v>34</v>
      </c>
      <c r="B28" s="60">
        <v>1181</v>
      </c>
      <c r="C28" s="64">
        <v>6.281246675885544</v>
      </c>
      <c r="D28" s="60">
        <v>1149</v>
      </c>
      <c r="E28" s="64">
        <v>5.85030549898167</v>
      </c>
      <c r="F28" s="60">
        <v>1184</v>
      </c>
      <c r="G28" s="64">
        <v>5.47641073080481</v>
      </c>
      <c r="H28" s="60">
        <v>1098</v>
      </c>
      <c r="I28" s="64">
        <v>5.650764242704956</v>
      </c>
      <c r="J28" s="60">
        <v>1433</v>
      </c>
      <c r="K28" s="64">
        <v>6.624139046826608</v>
      </c>
      <c r="L28" s="60">
        <v>1292</v>
      </c>
      <c r="M28" s="64">
        <v>6.204379562043796</v>
      </c>
      <c r="N28" s="60">
        <v>1091</v>
      </c>
      <c r="O28" s="64">
        <v>5.5366658208576505</v>
      </c>
      <c r="P28" s="60">
        <v>1145</v>
      </c>
      <c r="Q28" s="64">
        <f t="shared" si="1"/>
        <v>5.829938900203666</v>
      </c>
      <c r="R28" s="60">
        <v>658</v>
      </c>
      <c r="S28" s="64">
        <f t="shared" si="2"/>
        <v>3.9700736092675273</v>
      </c>
      <c r="T28" s="60">
        <v>1012</v>
      </c>
      <c r="U28" s="64">
        <f t="shared" si="3"/>
        <v>5.340087594322199</v>
      </c>
      <c r="V28" s="60">
        <v>1012</v>
      </c>
      <c r="W28" s="64">
        <f t="shared" si="4"/>
        <v>5.340087594322199</v>
      </c>
      <c r="X28" s="60">
        <v>1116</v>
      </c>
      <c r="Y28" s="64">
        <f t="shared" si="5"/>
        <v>6.464318813716404</v>
      </c>
      <c r="Z28" s="60">
        <v>1286</v>
      </c>
      <c r="AA28" s="64">
        <f t="shared" si="6"/>
        <v>6.43128625725145</v>
      </c>
    </row>
    <row r="29" spans="1:27" s="5" customFormat="1" ht="18.75" customHeight="1">
      <c r="A29" s="63" t="s">
        <v>81</v>
      </c>
      <c r="B29" s="60" t="s">
        <v>60</v>
      </c>
      <c r="C29" s="60" t="s">
        <v>60</v>
      </c>
      <c r="D29" s="60" t="s">
        <v>60</v>
      </c>
      <c r="E29" s="60" t="s">
        <v>60</v>
      </c>
      <c r="F29" s="60" t="s">
        <v>60</v>
      </c>
      <c r="G29" s="60" t="s">
        <v>60</v>
      </c>
      <c r="H29" s="60" t="s">
        <v>60</v>
      </c>
      <c r="I29" s="60" t="s">
        <v>60</v>
      </c>
      <c r="J29" s="60" t="s">
        <v>60</v>
      </c>
      <c r="K29" s="60" t="s">
        <v>60</v>
      </c>
      <c r="L29" s="60" t="s">
        <v>60</v>
      </c>
      <c r="M29" s="60" t="s">
        <v>60</v>
      </c>
      <c r="N29" s="60" t="s">
        <v>60</v>
      </c>
      <c r="O29" s="60" t="s">
        <v>60</v>
      </c>
      <c r="P29" s="60" t="s">
        <v>60</v>
      </c>
      <c r="Q29" s="60" t="s">
        <v>60</v>
      </c>
      <c r="R29" s="60" t="s">
        <v>60</v>
      </c>
      <c r="S29" s="60" t="s">
        <v>60</v>
      </c>
      <c r="T29" s="60" t="s">
        <v>60</v>
      </c>
      <c r="U29" s="64" t="s">
        <v>60</v>
      </c>
      <c r="V29" s="60">
        <v>1745</v>
      </c>
      <c r="W29" s="64">
        <f>(V29*100/$V$4)</f>
        <v>9.207957363727507</v>
      </c>
      <c r="X29" s="60">
        <v>1362</v>
      </c>
      <c r="Y29" s="64">
        <f t="shared" si="5"/>
        <v>7.889249304911956</v>
      </c>
      <c r="Z29" s="60">
        <v>1292</v>
      </c>
      <c r="AA29" s="64">
        <f t="shared" si="6"/>
        <v>6.4612922584516905</v>
      </c>
    </row>
    <row r="30" spans="1:27" s="5" customFormat="1" ht="18.75" customHeight="1" thickBot="1">
      <c r="A30" s="67" t="s">
        <v>82</v>
      </c>
      <c r="B30" s="68">
        <v>933</v>
      </c>
      <c r="C30" s="69">
        <v>4.727641246516342</v>
      </c>
      <c r="D30" s="68">
        <v>1196</v>
      </c>
      <c r="E30" s="69">
        <v>5.740065271645229</v>
      </c>
      <c r="F30" s="68">
        <v>1276</v>
      </c>
      <c r="G30" s="69">
        <v>5.901942645698427</v>
      </c>
      <c r="H30" s="68">
        <v>1365</v>
      </c>
      <c r="I30" s="69">
        <v>7.0248571869692755</v>
      </c>
      <c r="J30" s="68">
        <v>597</v>
      </c>
      <c r="K30" s="69">
        <v>2.7596727222299267</v>
      </c>
      <c r="L30" s="68">
        <v>672</v>
      </c>
      <c r="M30" s="69">
        <v>3.2270457164809834</v>
      </c>
      <c r="N30" s="70">
        <v>494</v>
      </c>
      <c r="O30" s="69">
        <v>2.506977924384674</v>
      </c>
      <c r="P30" s="68">
        <v>2569</v>
      </c>
      <c r="Q30" s="69">
        <f t="shared" si="1"/>
        <v>13.080448065173115</v>
      </c>
      <c r="R30" s="68">
        <v>3482</v>
      </c>
      <c r="S30" s="69">
        <f t="shared" si="2"/>
        <v>21.00880897791722</v>
      </c>
      <c r="T30" s="68">
        <v>2776</v>
      </c>
      <c r="U30" s="69">
        <f t="shared" si="3"/>
        <v>14.648303519603187</v>
      </c>
      <c r="V30" s="68">
        <v>1031</v>
      </c>
      <c r="W30" s="69">
        <f t="shared" si="4"/>
        <v>5.440346155875679</v>
      </c>
      <c r="X30" s="68">
        <v>865</v>
      </c>
      <c r="Y30" s="69">
        <f t="shared" si="5"/>
        <v>5.0104263206672845</v>
      </c>
      <c r="Z30" s="68">
        <v>1049</v>
      </c>
      <c r="AA30" s="69">
        <f t="shared" si="6"/>
        <v>5.246049209841968</v>
      </c>
    </row>
    <row r="31" spans="1:27" s="5" customFormat="1" ht="18.75" customHeight="1" thickTop="1">
      <c r="A31" s="48" t="s">
        <v>83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</row>
    <row r="32" spans="1:27" s="5" customFormat="1" ht="10.5" customHeight="1">
      <c r="A32" s="50" t="s">
        <v>84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51"/>
    </row>
    <row r="33" spans="1:27" s="5" customFormat="1" ht="10.5" customHeight="1">
      <c r="A33" s="50" t="s">
        <v>85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51"/>
    </row>
    <row r="34" spans="1:27" s="5" customFormat="1" ht="12">
      <c r="A34" s="52" t="s">
        <v>86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</row>
    <row r="35" spans="1:27" ht="12">
      <c r="A35" s="52" t="s">
        <v>87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</row>
    <row r="36" spans="1:27" ht="6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</row>
  </sheetData>
  <sheetProtection/>
  <mergeCells count="10">
    <mergeCell ref="A32:AA32"/>
    <mergeCell ref="A33:AA33"/>
    <mergeCell ref="A34:AA34"/>
    <mergeCell ref="A35:AA35"/>
    <mergeCell ref="A36:AA36"/>
    <mergeCell ref="A2:A3"/>
    <mergeCell ref="B2:E2"/>
    <mergeCell ref="F2:AA2"/>
    <mergeCell ref="A1:AA1"/>
    <mergeCell ref="A31:AA31"/>
  </mergeCells>
  <printOptions/>
  <pageMargins left="0.75" right="0.75" top="1" bottom="1" header="0" footer="0"/>
  <pageSetup fitToHeight="1" fitToWidth="1"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Gasparh</dc:creator>
  <cp:keywords/>
  <dc:description/>
  <cp:lastModifiedBy>Pamela Carabajal</cp:lastModifiedBy>
  <cp:lastPrinted>2010-05-27T18:33:58Z</cp:lastPrinted>
  <dcterms:created xsi:type="dcterms:W3CDTF">2009-04-07T18:39:33Z</dcterms:created>
  <dcterms:modified xsi:type="dcterms:W3CDTF">2011-02-10T17:13:56Z</dcterms:modified>
  <cp:category/>
  <cp:version/>
  <cp:contentType/>
  <cp:contentStatus/>
</cp:coreProperties>
</file>